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oto\Desktop\給付系担当者\介護保険等\中山間サービス確保\（様式）室戸市中山間地域介護サービス確保対策事業\"/>
    </mc:Choice>
  </mc:AlternateContent>
  <bookViews>
    <workbookView xWindow="-15" yWindow="30" windowWidth="20730" windowHeight="11565" activeTab="1"/>
  </bookViews>
  <sheets>
    <sheet name="記載例" sheetId="8" r:id="rId1"/>
    <sheet name="積算シート" sheetId="18" r:id="rId2"/>
    <sheet name="Sheet2" sheetId="2" r:id="rId3"/>
    <sheet name="Sheet3" sheetId="3" r:id="rId4"/>
  </sheets>
  <definedNames>
    <definedName name="_xlnm.Print_Area" localSheetId="0">記載例!$A$1:$AH$50</definedName>
    <definedName name="_xlnm.Print_Area" localSheetId="1">積算シート!$A$1:$AH$53</definedName>
  </definedNames>
  <calcPr calcId="162913"/>
</workbook>
</file>

<file path=xl/calcChain.xml><?xml version="1.0" encoding="utf-8"?>
<calcChain xmlns="http://schemas.openxmlformats.org/spreadsheetml/2006/main">
  <c r="T47" i="18" l="1"/>
  <c r="V47" i="18"/>
  <c r="U44" i="18"/>
  <c r="S44" i="18"/>
  <c r="N42" i="18"/>
  <c r="O44" i="18"/>
  <c r="M44" i="18"/>
  <c r="K44" i="18"/>
  <c r="J18" i="18" l="1"/>
  <c r="J17" i="18"/>
  <c r="J16" i="18"/>
  <c r="J15" i="18"/>
  <c r="J14" i="18"/>
  <c r="R17" i="18" l="1"/>
  <c r="AC44" i="18" l="1"/>
  <c r="AE44" i="18"/>
  <c r="AC27" i="18"/>
  <c r="AD26" i="18"/>
  <c r="AF26" i="18"/>
  <c r="K27" i="18"/>
  <c r="AF25" i="18" l="1"/>
  <c r="Z34" i="18"/>
  <c r="R34" i="18"/>
  <c r="P33" i="18"/>
  <c r="N33" i="18"/>
  <c r="L33" i="18"/>
  <c r="J33" i="18"/>
  <c r="AG35" i="18"/>
  <c r="AG33" i="18"/>
  <c r="AG34" i="18"/>
  <c r="AG24" i="18" l="1"/>
  <c r="AF24" i="18"/>
  <c r="AD24" i="18"/>
  <c r="AB24" i="18"/>
  <c r="Z24" i="18"/>
  <c r="X24" i="18"/>
  <c r="V24" i="18"/>
  <c r="T24" i="18"/>
  <c r="R24" i="18"/>
  <c r="P24" i="18"/>
  <c r="N24" i="18"/>
  <c r="L24" i="18"/>
  <c r="J24" i="18"/>
  <c r="AG17" i="18"/>
  <c r="AF17" i="18"/>
  <c r="AD17" i="18"/>
  <c r="AB17" i="18"/>
  <c r="Z17" i="18"/>
  <c r="X17" i="18"/>
  <c r="V17" i="18"/>
  <c r="T17" i="18"/>
  <c r="P17" i="18"/>
  <c r="N17" i="18"/>
  <c r="L17" i="18"/>
  <c r="AG16" i="18"/>
  <c r="AF16" i="18"/>
  <c r="AD16" i="18"/>
  <c r="AB16" i="18"/>
  <c r="Z16" i="18"/>
  <c r="X16" i="18"/>
  <c r="V16" i="18"/>
  <c r="T16" i="18"/>
  <c r="R16" i="18"/>
  <c r="P16" i="18"/>
  <c r="N16" i="18"/>
  <c r="L16" i="18"/>
  <c r="AG15" i="18"/>
  <c r="AF15" i="18"/>
  <c r="AD15" i="18"/>
  <c r="AB15" i="18"/>
  <c r="Z15" i="18"/>
  <c r="X15" i="18"/>
  <c r="V15" i="18"/>
  <c r="T15" i="18"/>
  <c r="R15" i="18"/>
  <c r="P15" i="18"/>
  <c r="N15" i="18"/>
  <c r="L15" i="18"/>
  <c r="AE27" i="18"/>
  <c r="AG13" i="18"/>
  <c r="AF13" i="18"/>
  <c r="AD13" i="18"/>
  <c r="AB13" i="18"/>
  <c r="Z13" i="18"/>
  <c r="X13" i="18"/>
  <c r="V13" i="18"/>
  <c r="T13" i="18"/>
  <c r="R13" i="18"/>
  <c r="P13" i="18"/>
  <c r="N13" i="18"/>
  <c r="L13" i="18"/>
  <c r="J13" i="18"/>
  <c r="AG12" i="18"/>
  <c r="AF12" i="18"/>
  <c r="AD12" i="18"/>
  <c r="AB12" i="18"/>
  <c r="Z12" i="18"/>
  <c r="X12" i="18"/>
  <c r="V12" i="18"/>
  <c r="T12" i="18"/>
  <c r="R12" i="18"/>
  <c r="P12" i="18"/>
  <c r="N12" i="18"/>
  <c r="L12" i="18"/>
  <c r="J12" i="18"/>
  <c r="AG11" i="18"/>
  <c r="AF11" i="18"/>
  <c r="AD11" i="18"/>
  <c r="AB11" i="18"/>
  <c r="Z11" i="18"/>
  <c r="X11" i="18"/>
  <c r="V11" i="18"/>
  <c r="T11" i="18"/>
  <c r="R11" i="18"/>
  <c r="P11" i="18"/>
  <c r="N11" i="18"/>
  <c r="L11" i="18"/>
  <c r="J11" i="18"/>
  <c r="AG10" i="18"/>
  <c r="AF10" i="18"/>
  <c r="AD10" i="18"/>
  <c r="AB10" i="18"/>
  <c r="Z10" i="18"/>
  <c r="X10" i="18"/>
  <c r="V10" i="18"/>
  <c r="T10" i="18"/>
  <c r="R10" i="18"/>
  <c r="P10" i="18"/>
  <c r="N10" i="18"/>
  <c r="L10" i="18"/>
  <c r="J10" i="18"/>
  <c r="AA44" i="18"/>
  <c r="Y44" i="18"/>
  <c r="W44" i="18"/>
  <c r="Q44" i="18"/>
  <c r="K47" i="18"/>
  <c r="I44" i="18"/>
  <c r="AG43" i="18"/>
  <c r="AF43" i="18"/>
  <c r="AD43" i="18"/>
  <c r="AB43" i="18"/>
  <c r="Z43" i="18"/>
  <c r="X43" i="18"/>
  <c r="V43" i="18"/>
  <c r="T43" i="18"/>
  <c r="R43" i="18"/>
  <c r="P43" i="18"/>
  <c r="N43" i="18"/>
  <c r="L43" i="18"/>
  <c r="J43" i="18"/>
  <c r="AG42" i="18"/>
  <c r="AF42" i="18"/>
  <c r="AD42" i="18"/>
  <c r="AB42" i="18"/>
  <c r="Z42" i="18"/>
  <c r="X42" i="18"/>
  <c r="V42" i="18"/>
  <c r="T42" i="18"/>
  <c r="R42" i="18"/>
  <c r="P42" i="18"/>
  <c r="L42" i="18"/>
  <c r="J42" i="18"/>
  <c r="AG41" i="18"/>
  <c r="AF41" i="18"/>
  <c r="AD41" i="18"/>
  <c r="AB41" i="18"/>
  <c r="Z41" i="18"/>
  <c r="X41" i="18"/>
  <c r="V41" i="18"/>
  <c r="T41" i="18"/>
  <c r="R41" i="18"/>
  <c r="P41" i="18"/>
  <c r="N41" i="18"/>
  <c r="L41" i="18"/>
  <c r="J41" i="18"/>
  <c r="AG40" i="18"/>
  <c r="AF40" i="18"/>
  <c r="AD40" i="18"/>
  <c r="AB40" i="18"/>
  <c r="Z40" i="18"/>
  <c r="X40" i="18"/>
  <c r="V40" i="18"/>
  <c r="T40" i="18"/>
  <c r="R40" i="18"/>
  <c r="P40" i="18"/>
  <c r="N40" i="18"/>
  <c r="L40" i="18"/>
  <c r="J40" i="18"/>
  <c r="AG39" i="18"/>
  <c r="AF39" i="18"/>
  <c r="AD39" i="18"/>
  <c r="AB39" i="18"/>
  <c r="Z39" i="18"/>
  <c r="X39" i="18"/>
  <c r="V39" i="18"/>
  <c r="T39" i="18"/>
  <c r="R39" i="18"/>
  <c r="P39" i="18"/>
  <c r="N39" i="18"/>
  <c r="L39" i="18"/>
  <c r="J39" i="18"/>
  <c r="AG38" i="18"/>
  <c r="AF38" i="18"/>
  <c r="AD38" i="18"/>
  <c r="AB38" i="18"/>
  <c r="Z38" i="18"/>
  <c r="X38" i="18"/>
  <c r="V38" i="18"/>
  <c r="T38" i="18"/>
  <c r="R38" i="18"/>
  <c r="P38" i="18"/>
  <c r="N38" i="18"/>
  <c r="L38" i="18"/>
  <c r="J38" i="18"/>
  <c r="AG37" i="18"/>
  <c r="AF37" i="18"/>
  <c r="AD37" i="18"/>
  <c r="AB37" i="18"/>
  <c r="Z37" i="18"/>
  <c r="X37" i="18"/>
  <c r="V37" i="18"/>
  <c r="T37" i="18"/>
  <c r="R37" i="18"/>
  <c r="P37" i="18"/>
  <c r="N37" i="18"/>
  <c r="L37" i="18"/>
  <c r="J37" i="18"/>
  <c r="AG36" i="18"/>
  <c r="AF36" i="18"/>
  <c r="AD36" i="18"/>
  <c r="AB36" i="18"/>
  <c r="Z36" i="18"/>
  <c r="X36" i="18"/>
  <c r="V36" i="18"/>
  <c r="T36" i="18"/>
  <c r="R36" i="18"/>
  <c r="P36" i="18"/>
  <c r="N36" i="18"/>
  <c r="L36" i="18"/>
  <c r="J36" i="18"/>
  <c r="AF35" i="18"/>
  <c r="AD35" i="18"/>
  <c r="AB35" i="18"/>
  <c r="Z35" i="18"/>
  <c r="X35" i="18"/>
  <c r="V35" i="18"/>
  <c r="T35" i="18"/>
  <c r="R35" i="18"/>
  <c r="P35" i="18"/>
  <c r="N35" i="18"/>
  <c r="L35" i="18"/>
  <c r="J35" i="18"/>
  <c r="AF34" i="18"/>
  <c r="AD34" i="18"/>
  <c r="AB34" i="18"/>
  <c r="X34" i="18"/>
  <c r="V34" i="18"/>
  <c r="T34" i="18"/>
  <c r="P34" i="18"/>
  <c r="N34" i="18"/>
  <c r="L34" i="18"/>
  <c r="J34" i="18"/>
  <c r="AF33" i="18"/>
  <c r="AD33" i="18"/>
  <c r="AB33" i="18"/>
  <c r="Z33" i="18"/>
  <c r="X33" i="18"/>
  <c r="V33" i="18"/>
  <c r="T33" i="18"/>
  <c r="R33" i="18"/>
  <c r="AG28" i="18"/>
  <c r="AC47" i="18"/>
  <c r="AA27" i="18"/>
  <c r="Y27" i="18"/>
  <c r="W27" i="18"/>
  <c r="U27" i="18"/>
  <c r="S27" i="18"/>
  <c r="Q27" i="18"/>
  <c r="O27" i="18"/>
  <c r="M27" i="18"/>
  <c r="M47" i="18" s="1"/>
  <c r="I27" i="18"/>
  <c r="AG26" i="18"/>
  <c r="AB26" i="18"/>
  <c r="Z26" i="18"/>
  <c r="X26" i="18"/>
  <c r="V26" i="18"/>
  <c r="T26" i="18"/>
  <c r="R26" i="18"/>
  <c r="P26" i="18"/>
  <c r="N26" i="18"/>
  <c r="L26" i="18"/>
  <c r="J26" i="18"/>
  <c r="AG25" i="18"/>
  <c r="AD25" i="18"/>
  <c r="AB25" i="18"/>
  <c r="Z25" i="18"/>
  <c r="X25" i="18"/>
  <c r="V25" i="18"/>
  <c r="T25" i="18"/>
  <c r="R25" i="18"/>
  <c r="P25" i="18"/>
  <c r="N25" i="18"/>
  <c r="L25" i="18"/>
  <c r="J25" i="18"/>
  <c r="AG23" i="18"/>
  <c r="AF23" i="18"/>
  <c r="AD23" i="18"/>
  <c r="AB23" i="18"/>
  <c r="Z23" i="18"/>
  <c r="X23" i="18"/>
  <c r="V23" i="18"/>
  <c r="T23" i="18"/>
  <c r="R23" i="18"/>
  <c r="P23" i="18"/>
  <c r="N23" i="18"/>
  <c r="L23" i="18"/>
  <c r="J23" i="18"/>
  <c r="AG22" i="18"/>
  <c r="AF22" i="18"/>
  <c r="AD22" i="18"/>
  <c r="AB22" i="18"/>
  <c r="Z22" i="18"/>
  <c r="X22" i="18"/>
  <c r="V22" i="18"/>
  <c r="T22" i="18"/>
  <c r="R22" i="18"/>
  <c r="P22" i="18"/>
  <c r="N22" i="18"/>
  <c r="L22" i="18"/>
  <c r="J22" i="18"/>
  <c r="AG21" i="18"/>
  <c r="AF21" i="18"/>
  <c r="AD21" i="18"/>
  <c r="AB21" i="18"/>
  <c r="Z21" i="18"/>
  <c r="X21" i="18"/>
  <c r="V21" i="18"/>
  <c r="T21" i="18"/>
  <c r="R21" i="18"/>
  <c r="P21" i="18"/>
  <c r="N21" i="18"/>
  <c r="L21" i="18"/>
  <c r="J21" i="18"/>
  <c r="AG20" i="18"/>
  <c r="AF20" i="18"/>
  <c r="AD20" i="18"/>
  <c r="AB20" i="18"/>
  <c r="Z20" i="18"/>
  <c r="X20" i="18"/>
  <c r="V20" i="18"/>
  <c r="T20" i="18"/>
  <c r="R20" i="18"/>
  <c r="P20" i="18"/>
  <c r="N20" i="18"/>
  <c r="L20" i="18"/>
  <c r="J20" i="18"/>
  <c r="AG19" i="18"/>
  <c r="AF19" i="18"/>
  <c r="AD19" i="18"/>
  <c r="AB19" i="18"/>
  <c r="Z19" i="18"/>
  <c r="X19" i="18"/>
  <c r="V19" i="18"/>
  <c r="T19" i="18"/>
  <c r="R19" i="18"/>
  <c r="P19" i="18"/>
  <c r="N19" i="18"/>
  <c r="L19" i="18"/>
  <c r="J19" i="18"/>
  <c r="AG18" i="18"/>
  <c r="AF18" i="18"/>
  <c r="AD18" i="18"/>
  <c r="AB18" i="18"/>
  <c r="Z18" i="18"/>
  <c r="X18" i="18"/>
  <c r="V18" i="18"/>
  <c r="T18" i="18"/>
  <c r="R18" i="18"/>
  <c r="P18" i="18"/>
  <c r="N18" i="18"/>
  <c r="L18" i="18"/>
  <c r="AG14" i="18"/>
  <c r="AF14" i="18"/>
  <c r="AD14" i="18"/>
  <c r="AB14" i="18"/>
  <c r="Z14" i="18"/>
  <c r="X14" i="18"/>
  <c r="V14" i="18"/>
  <c r="T14" i="18"/>
  <c r="R14" i="18"/>
  <c r="P14" i="18"/>
  <c r="N14" i="18"/>
  <c r="L14" i="18"/>
  <c r="AG9" i="18"/>
  <c r="AF9" i="18"/>
  <c r="AD9" i="18"/>
  <c r="AB9" i="18"/>
  <c r="Z9" i="18"/>
  <c r="X9" i="18"/>
  <c r="V9" i="18"/>
  <c r="T9" i="18"/>
  <c r="R9" i="18"/>
  <c r="P9" i="18"/>
  <c r="N9" i="18"/>
  <c r="L9" i="18"/>
  <c r="J9" i="18"/>
  <c r="AH33" i="18" l="1"/>
  <c r="AB44" i="18"/>
  <c r="AB45" i="18" s="1"/>
  <c r="AA47" i="18"/>
  <c r="U47" i="18"/>
  <c r="S47" i="18"/>
  <c r="AF44" i="18"/>
  <c r="AF45" i="18" s="1"/>
  <c r="J27" i="18"/>
  <c r="AD27" i="18"/>
  <c r="AD28" i="18" s="1"/>
  <c r="AH25" i="18"/>
  <c r="AH24" i="18"/>
  <c r="I47" i="18"/>
  <c r="Q47" i="18"/>
  <c r="Y47" i="18"/>
  <c r="AH17" i="18"/>
  <c r="O47" i="18"/>
  <c r="W47" i="18"/>
  <c r="AH15" i="18"/>
  <c r="AH16" i="18"/>
  <c r="AG27" i="18"/>
  <c r="AE47" i="18"/>
  <c r="AH11" i="18"/>
  <c r="AH12" i="18"/>
  <c r="AH13" i="18"/>
  <c r="AH10" i="18"/>
  <c r="AI32" i="18"/>
  <c r="AG44" i="18"/>
  <c r="AH37" i="18"/>
  <c r="AH40" i="18"/>
  <c r="AH9" i="18"/>
  <c r="T27" i="18"/>
  <c r="T28" i="18" s="1"/>
  <c r="AH14" i="18"/>
  <c r="AH20" i="18"/>
  <c r="AH21" i="18"/>
  <c r="AB27" i="18"/>
  <c r="AB28" i="18" s="1"/>
  <c r="R44" i="18"/>
  <c r="R45" i="18" s="1"/>
  <c r="Z44" i="18"/>
  <c r="Z45" i="18" s="1"/>
  <c r="L44" i="18"/>
  <c r="L45" i="18" s="1"/>
  <c r="T44" i="18"/>
  <c r="T45" i="18" s="1"/>
  <c r="AH38" i="18"/>
  <c r="AH41" i="18"/>
  <c r="N44" i="18"/>
  <c r="N45" i="18" s="1"/>
  <c r="V44" i="18"/>
  <c r="V45" i="18" s="1"/>
  <c r="AD44" i="18"/>
  <c r="AD45" i="18" s="1"/>
  <c r="AH34" i="18"/>
  <c r="AH42" i="18"/>
  <c r="P44" i="18"/>
  <c r="P45" i="18" s="1"/>
  <c r="X44" i="18"/>
  <c r="X45" i="18" s="1"/>
  <c r="AH35" i="18"/>
  <c r="AH36" i="18"/>
  <c r="AH39" i="18"/>
  <c r="AH43" i="18"/>
  <c r="N27" i="18"/>
  <c r="N28" i="18" s="1"/>
  <c r="V27" i="18"/>
  <c r="V28" i="18" s="1"/>
  <c r="AH26" i="18"/>
  <c r="P27" i="18"/>
  <c r="P28" i="18" s="1"/>
  <c r="X27" i="18"/>
  <c r="X28" i="18" s="1"/>
  <c r="AF27" i="18"/>
  <c r="AF28" i="18" s="1"/>
  <c r="AH18" i="18"/>
  <c r="AH19" i="18"/>
  <c r="AH22" i="18"/>
  <c r="AH23" i="18"/>
  <c r="R27" i="18"/>
  <c r="R28" i="18" s="1"/>
  <c r="Z27" i="18"/>
  <c r="Z28" i="18" s="1"/>
  <c r="J44" i="18"/>
  <c r="J45" i="18" s="1"/>
  <c r="L27" i="18"/>
  <c r="L28" i="18" s="1"/>
  <c r="J48" i="18" l="1"/>
  <c r="J28" i="18"/>
  <c r="J47" i="18" s="1"/>
  <c r="AH27" i="18"/>
  <c r="AG47" i="18"/>
  <c r="AI37" i="18"/>
  <c r="P47" i="18"/>
  <c r="AD47" i="18"/>
  <c r="AF47" i="18"/>
  <c r="Z47" i="18"/>
  <c r="AH44" i="18"/>
  <c r="AH45" i="18" s="1"/>
  <c r="AB47" i="18"/>
  <c r="X47" i="18"/>
  <c r="R47" i="18"/>
  <c r="N47" i="18"/>
  <c r="L47" i="18"/>
  <c r="AI34" i="18"/>
  <c r="AH28" i="18" l="1"/>
  <c r="AH47" i="18" s="1"/>
  <c r="J49" i="18"/>
  <c r="J50" i="18" s="1"/>
  <c r="J52" i="18" s="1"/>
  <c r="AF34" i="8" l="1"/>
  <c r="AF35" i="8"/>
  <c r="AF36" i="8"/>
  <c r="AF37" i="8"/>
  <c r="AF39" i="8"/>
  <c r="AD34" i="8"/>
  <c r="AD35" i="8"/>
  <c r="AD36" i="8"/>
  <c r="AD37" i="8"/>
  <c r="AD39" i="8"/>
  <c r="AB34" i="8"/>
  <c r="AB35" i="8"/>
  <c r="AB36" i="8"/>
  <c r="AB37" i="8"/>
  <c r="AB39" i="8"/>
  <c r="AB40" i="8"/>
  <c r="Z34" i="8"/>
  <c r="Z35" i="8"/>
  <c r="Z36" i="8"/>
  <c r="Z37" i="8"/>
  <c r="Z39" i="8"/>
  <c r="Z40" i="8"/>
  <c r="X34" i="8"/>
  <c r="X35" i="8"/>
  <c r="X36" i="8"/>
  <c r="X37" i="8"/>
  <c r="X39" i="8"/>
  <c r="X40" i="8"/>
  <c r="V34" i="8"/>
  <c r="V35" i="8"/>
  <c r="V36" i="8"/>
  <c r="V37" i="8"/>
  <c r="V39" i="8"/>
  <c r="V40" i="8"/>
  <c r="T34" i="8"/>
  <c r="T35" i="8"/>
  <c r="T36" i="8"/>
  <c r="T37" i="8"/>
  <c r="T39" i="8"/>
  <c r="T40" i="8"/>
  <c r="R34" i="8"/>
  <c r="R35" i="8"/>
  <c r="R36" i="8"/>
  <c r="R37" i="8"/>
  <c r="P35" i="8"/>
  <c r="P36" i="8"/>
  <c r="P37" i="8"/>
  <c r="N35" i="8"/>
  <c r="N36" i="8"/>
  <c r="N37" i="8"/>
  <c r="L35" i="8"/>
  <c r="L36" i="8"/>
  <c r="P19" i="8"/>
  <c r="N19" i="8"/>
  <c r="L19" i="8"/>
  <c r="J19" i="8"/>
  <c r="AG31" i="8"/>
  <c r="AG32" i="8"/>
  <c r="AG33" i="8"/>
  <c r="AG34" i="8"/>
  <c r="AG35" i="8"/>
  <c r="AG36" i="8"/>
  <c r="AG37" i="8"/>
  <c r="AG38" i="8"/>
  <c r="AG39" i="8"/>
  <c r="AG40" i="8"/>
  <c r="AG30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5" i="8"/>
  <c r="AG9" i="8"/>
  <c r="J35" i="8"/>
  <c r="J36" i="8"/>
  <c r="J38" i="8"/>
  <c r="AH37" i="8" l="1"/>
  <c r="AG41" i="8"/>
  <c r="AH35" i="8"/>
  <c r="AH38" i="8"/>
  <c r="AH39" i="8"/>
  <c r="AH36" i="8"/>
  <c r="AH34" i="8"/>
  <c r="AF23" i="8" l="1"/>
  <c r="AD23" i="8"/>
  <c r="AB23" i="8"/>
  <c r="Z23" i="8"/>
  <c r="X23" i="8"/>
  <c r="V23" i="8"/>
  <c r="T23" i="8"/>
  <c r="R23" i="8"/>
  <c r="P23" i="8"/>
  <c r="N23" i="8"/>
  <c r="L23" i="8"/>
  <c r="J23" i="8"/>
  <c r="L31" i="8"/>
  <c r="N31" i="8"/>
  <c r="P32" i="8"/>
  <c r="P33" i="8"/>
  <c r="R32" i="8"/>
  <c r="R33" i="8"/>
  <c r="T33" i="8"/>
  <c r="V33" i="8"/>
  <c r="X33" i="8"/>
  <c r="Z33" i="8"/>
  <c r="AB33" i="8"/>
  <c r="AD33" i="8"/>
  <c r="AD40" i="8"/>
  <c r="AF33" i="8"/>
  <c r="AF40" i="8"/>
  <c r="AF30" i="8"/>
  <c r="AD30" i="8"/>
  <c r="AB30" i="8"/>
  <c r="Z30" i="8"/>
  <c r="X30" i="8"/>
  <c r="V30" i="8"/>
  <c r="T30" i="8"/>
  <c r="R30" i="8"/>
  <c r="P30" i="8"/>
  <c r="N30" i="8"/>
  <c r="L30" i="8"/>
  <c r="K41" i="8"/>
  <c r="M41" i="8"/>
  <c r="O41" i="8"/>
  <c r="Q41" i="8"/>
  <c r="S41" i="8"/>
  <c r="U41" i="8"/>
  <c r="W41" i="8"/>
  <c r="Y41" i="8"/>
  <c r="AA41" i="8"/>
  <c r="AC41" i="8"/>
  <c r="AE41" i="8"/>
  <c r="I41" i="8"/>
  <c r="J31" i="8"/>
  <c r="J30" i="8"/>
  <c r="AE24" i="8"/>
  <c r="AC24" i="8"/>
  <c r="AA24" i="8"/>
  <c r="AA44" i="8" s="1"/>
  <c r="Y24" i="8"/>
  <c r="W24" i="8"/>
  <c r="U24" i="8"/>
  <c r="S24" i="8"/>
  <c r="Q24" i="8"/>
  <c r="O24" i="8"/>
  <c r="O44" i="8" s="1"/>
  <c r="M24" i="8"/>
  <c r="K24" i="8"/>
  <c r="K44" i="8" s="1"/>
  <c r="I24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P10" i="8"/>
  <c r="P11" i="8"/>
  <c r="P12" i="8"/>
  <c r="P13" i="8"/>
  <c r="P14" i="8"/>
  <c r="P15" i="8"/>
  <c r="P16" i="8"/>
  <c r="P17" i="8"/>
  <c r="P18" i="8"/>
  <c r="P20" i="8"/>
  <c r="P21" i="8"/>
  <c r="P22" i="8"/>
  <c r="N10" i="8"/>
  <c r="N11" i="8"/>
  <c r="N12" i="8"/>
  <c r="N13" i="8"/>
  <c r="N14" i="8"/>
  <c r="N15" i="8"/>
  <c r="N16" i="8"/>
  <c r="N17" i="8"/>
  <c r="N18" i="8"/>
  <c r="N20" i="8"/>
  <c r="N21" i="8"/>
  <c r="N22" i="8"/>
  <c r="L10" i="8"/>
  <c r="L11" i="8"/>
  <c r="L12" i="8"/>
  <c r="L13" i="8"/>
  <c r="L14" i="8"/>
  <c r="L15" i="8"/>
  <c r="L16" i="8"/>
  <c r="L17" i="8"/>
  <c r="L18" i="8"/>
  <c r="L20" i="8"/>
  <c r="L21" i="8"/>
  <c r="L22" i="8"/>
  <c r="J10" i="8"/>
  <c r="J11" i="8"/>
  <c r="J12" i="8"/>
  <c r="J13" i="8"/>
  <c r="J14" i="8"/>
  <c r="J15" i="8"/>
  <c r="J16" i="8"/>
  <c r="J17" i="8"/>
  <c r="J18" i="8"/>
  <c r="J20" i="8"/>
  <c r="J21" i="8"/>
  <c r="J22" i="8"/>
  <c r="AF9" i="8"/>
  <c r="AD9" i="8"/>
  <c r="AB9" i="8"/>
  <c r="Z9" i="8"/>
  <c r="X9" i="8"/>
  <c r="V9" i="8"/>
  <c r="T9" i="8"/>
  <c r="R9" i="8"/>
  <c r="P9" i="8"/>
  <c r="N9" i="8"/>
  <c r="L9" i="8"/>
  <c r="J9" i="8"/>
  <c r="S44" i="8" l="1"/>
  <c r="AE44" i="8"/>
  <c r="M44" i="8"/>
  <c r="AC44" i="8"/>
  <c r="AH11" i="8"/>
  <c r="AH23" i="8"/>
  <c r="AH12" i="8"/>
  <c r="AH10" i="8"/>
  <c r="AH31" i="8"/>
  <c r="AH32" i="8"/>
  <c r="AH9" i="8"/>
  <c r="AH17" i="8"/>
  <c r="AH13" i="8"/>
  <c r="Y44" i="8"/>
  <c r="AH30" i="8"/>
  <c r="AH33" i="8"/>
  <c r="U44" i="8"/>
  <c r="W44" i="8"/>
  <c r="Q44" i="8"/>
  <c r="I44" i="8"/>
  <c r="AH40" i="8"/>
  <c r="AH19" i="8"/>
  <c r="AH22" i="8"/>
  <c r="AH21" i="8"/>
  <c r="AH20" i="8"/>
  <c r="AH18" i="8"/>
  <c r="AH16" i="8"/>
  <c r="AH15" i="8"/>
  <c r="AH14" i="8"/>
  <c r="AG24" i="8"/>
  <c r="AG44" i="8" s="1"/>
  <c r="X41" i="8"/>
  <c r="X42" i="8" s="1"/>
  <c r="J41" i="8"/>
  <c r="J42" i="8" s="1"/>
  <c r="AD41" i="8"/>
  <c r="AD42" i="8" s="1"/>
  <c r="AB41" i="8"/>
  <c r="AB42" i="8" s="1"/>
  <c r="R41" i="8"/>
  <c r="R42" i="8" s="1"/>
  <c r="N41" i="8"/>
  <c r="N42" i="8" s="1"/>
  <c r="AF41" i="8"/>
  <c r="AF42" i="8" s="1"/>
  <c r="Z41" i="8"/>
  <c r="Z42" i="8" s="1"/>
  <c r="T41" i="8"/>
  <c r="T42" i="8" s="1"/>
  <c r="P41" i="8"/>
  <c r="P42" i="8" s="1"/>
  <c r="V41" i="8"/>
  <c r="V42" i="8" s="1"/>
  <c r="L41" i="8"/>
  <c r="L42" i="8" s="1"/>
  <c r="J24" i="8"/>
  <c r="J25" i="8" s="1"/>
  <c r="J45" i="8" l="1"/>
  <c r="AH41" i="8"/>
  <c r="AH42" i="8" s="1"/>
  <c r="J44" i="8"/>
  <c r="L24" i="8"/>
  <c r="N24" i="8"/>
  <c r="N25" i="8" s="1"/>
  <c r="N44" i="8" s="1"/>
  <c r="L25" i="8" l="1"/>
  <c r="L44" i="8" s="1"/>
  <c r="P24" i="8"/>
  <c r="P25" i="8" s="1"/>
  <c r="P44" i="8" s="1"/>
  <c r="R24" i="8" l="1"/>
  <c r="T24" i="8"/>
  <c r="T25" i="8" s="1"/>
  <c r="T44" i="8" s="1"/>
  <c r="R25" i="8" l="1"/>
  <c r="V24" i="8"/>
  <c r="V25" i="8" s="1"/>
  <c r="V44" i="8" s="1"/>
  <c r="R44" i="8" l="1"/>
  <c r="X24" i="8"/>
  <c r="X25" i="8" s="1"/>
  <c r="X44" i="8" s="1"/>
  <c r="AB24" i="8" l="1"/>
  <c r="AB25" i="8" s="1"/>
  <c r="AB44" i="8" s="1"/>
  <c r="Z24" i="8"/>
  <c r="Z25" i="8" s="1"/>
  <c r="Z44" i="8" s="1"/>
  <c r="AF24" i="8" l="1"/>
  <c r="AF25" i="8" s="1"/>
  <c r="AF44" i="8" s="1"/>
  <c r="AD24" i="8"/>
  <c r="AD25" i="8" s="1"/>
  <c r="AD44" i="8" s="1"/>
  <c r="AH25" i="8" l="1"/>
  <c r="AH44" i="8" s="1"/>
  <c r="AH24" i="8"/>
  <c r="J46" i="8"/>
  <c r="J47" i="8" s="1"/>
  <c r="J49" i="8" s="1"/>
</calcChain>
</file>

<file path=xl/comments1.xml><?xml version="1.0" encoding="utf-8"?>
<comments xmlns="http://schemas.openxmlformats.org/spreadsheetml/2006/main">
  <authors>
    <author>ioas_user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年3階調査している効果検証の利用者番号を記載して下さい。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特別地域加算の該当地域が分かるように地名を入れて下さい。</t>
        </r>
      </text>
    </comment>
  </commentList>
</comments>
</file>

<file path=xl/sharedStrings.xml><?xml version="1.0" encoding="utf-8"?>
<sst xmlns="http://schemas.openxmlformats.org/spreadsheetml/2006/main" count="282" uniqueCount="66">
  <si>
    <t>サービス内容</t>
    <rPh sb="4" eb="6">
      <t>ナイヨウ</t>
    </rPh>
    <phoneticPr fontId="1"/>
  </si>
  <si>
    <t>コード</t>
    <phoneticPr fontId="1"/>
  </si>
  <si>
    <t>単位数</t>
    <rPh sb="0" eb="3">
      <t>タンイスウ</t>
    </rPh>
    <phoneticPr fontId="1"/>
  </si>
  <si>
    <t>回数</t>
    <rPh sb="0" eb="2">
      <t>カイスウ</t>
    </rPh>
    <phoneticPr fontId="1"/>
  </si>
  <si>
    <t>補助金基準額積算表</t>
    <rPh sb="0" eb="3">
      <t>ホジョキン</t>
    </rPh>
    <rPh sb="3" eb="5">
      <t>キジュン</t>
    </rPh>
    <rPh sb="5" eb="6">
      <t>ガク</t>
    </rPh>
    <rPh sb="6" eb="8">
      <t>セキサン</t>
    </rPh>
    <rPh sb="8" eb="9">
      <t>ヒョウ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</si>
  <si>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</si>
  <si>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</si>
  <si>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加算率（％）</t>
    <rPh sb="0" eb="2">
      <t>カサン</t>
    </rPh>
    <rPh sb="2" eb="3">
      <t>リツ</t>
    </rPh>
    <phoneticPr fontId="1"/>
  </si>
  <si>
    <t>補助対象区分</t>
    <rPh sb="0" eb="2">
      <t>ホジョ</t>
    </rPh>
    <rPh sb="2" eb="4">
      <t>タイショウ</t>
    </rPh>
    <rPh sb="4" eb="6">
      <t>クブン</t>
    </rPh>
    <phoneticPr fontId="1"/>
  </si>
  <si>
    <t>計</t>
    <rPh sb="0" eb="1">
      <t>ケイ</t>
    </rPh>
    <phoneticPr fontId="1"/>
  </si>
  <si>
    <t>＜予防給付＞</t>
    <rPh sb="1" eb="3">
      <t>ヨボウ</t>
    </rPh>
    <rPh sb="3" eb="5">
      <t>キュウフ</t>
    </rPh>
    <phoneticPr fontId="1"/>
  </si>
  <si>
    <t>＜介護給付＞</t>
    <rPh sb="1" eb="3">
      <t>カイゴ</t>
    </rPh>
    <rPh sb="3" eb="5">
      <t>キュウフ</t>
    </rPh>
    <phoneticPr fontId="1"/>
  </si>
  <si>
    <t>変更内容</t>
    <rPh sb="0" eb="2">
      <t>ヘンコウ</t>
    </rPh>
    <rPh sb="2" eb="4">
      <t>ナイヨウ</t>
    </rPh>
    <phoneticPr fontId="1"/>
  </si>
  <si>
    <t>新規追加</t>
    <rPh sb="0" eb="2">
      <t>シンキ</t>
    </rPh>
    <rPh sb="2" eb="4">
      <t>ツイカ</t>
    </rPh>
    <phoneticPr fontId="1"/>
  </si>
  <si>
    <t>地区名</t>
    <rPh sb="0" eb="2">
      <t>チク</t>
    </rPh>
    <rPh sb="2" eb="3">
      <t>メイ</t>
    </rPh>
    <phoneticPr fontId="1"/>
  </si>
  <si>
    <t>地区名</t>
    <rPh sb="0" eb="3">
      <t>チクメイ</t>
    </rPh>
    <phoneticPr fontId="1"/>
  </si>
  <si>
    <t>回数増</t>
    <rPh sb="0" eb="2">
      <t>カイスウ</t>
    </rPh>
    <rPh sb="2" eb="3">
      <t>ゾウ</t>
    </rPh>
    <phoneticPr fontId="1"/>
  </si>
  <si>
    <t>回数減</t>
    <rPh sb="0" eb="2">
      <t>カイスウ</t>
    </rPh>
    <rPh sb="2" eb="3">
      <t>ゲン</t>
    </rPh>
    <phoneticPr fontId="1"/>
  </si>
  <si>
    <t>補助所要額（変更前）</t>
    <rPh sb="0" eb="2">
      <t>ホジョ</t>
    </rPh>
    <rPh sb="2" eb="4">
      <t>ショヨウ</t>
    </rPh>
    <rPh sb="4" eb="5">
      <t>ガク</t>
    </rPh>
    <rPh sb="6" eb="8">
      <t>ヘンコウ</t>
    </rPh>
    <rPh sb="8" eb="9">
      <t>マエ</t>
    </rPh>
    <phoneticPr fontId="1"/>
  </si>
  <si>
    <t>補助所要額（変更後）</t>
    <rPh sb="0" eb="2">
      <t>ホジョ</t>
    </rPh>
    <rPh sb="2" eb="4">
      <t>ショヨウ</t>
    </rPh>
    <rPh sb="4" eb="5">
      <t>ガク</t>
    </rPh>
    <rPh sb="6" eb="8">
      <t>ヘンコウ</t>
    </rPh>
    <rPh sb="8" eb="9">
      <t>ゴ</t>
    </rPh>
    <phoneticPr fontId="1"/>
  </si>
  <si>
    <t>増減額</t>
    <rPh sb="0" eb="3">
      <t>ゾウゲンガク</t>
    </rPh>
    <phoneticPr fontId="1"/>
  </si>
  <si>
    <t>↓特別地域加算の該当地域が分かるように地名を入れて下さい。</t>
    <rPh sb="1" eb="3">
      <t>トクベツ</t>
    </rPh>
    <rPh sb="3" eb="5">
      <t>チイキ</t>
    </rPh>
    <rPh sb="5" eb="7">
      <t>カサン</t>
    </rPh>
    <rPh sb="8" eb="10">
      <t>ガイトウ</t>
    </rPh>
    <rPh sb="10" eb="12">
      <t>チイキ</t>
    </rPh>
    <rPh sb="13" eb="14">
      <t>ワ</t>
    </rPh>
    <rPh sb="19" eb="21">
      <t>チメイ</t>
    </rPh>
    <rPh sb="22" eb="23">
      <t>イ</t>
    </rPh>
    <rPh sb="25" eb="26">
      <t>クダ</t>
    </rPh>
    <phoneticPr fontId="1"/>
  </si>
  <si>
    <t>4月</t>
    <rPh sb="1" eb="2">
      <t>ガツ</t>
    </rPh>
    <phoneticPr fontId="1"/>
  </si>
  <si>
    <t>補助単位基本数</t>
    <rPh sb="0" eb="2">
      <t>ホジョ</t>
    </rPh>
    <rPh sb="2" eb="4">
      <t>タンイ</t>
    </rPh>
    <rPh sb="4" eb="6">
      <t>キホン</t>
    </rPh>
    <rPh sb="6" eb="7">
      <t>スウ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</si>
  <si>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</si>
  <si>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</si>
  <si>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</si>
  <si>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</si>
  <si>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</si>
  <si>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</si>
  <si>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</si>
  <si>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</si>
  <si>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</si>
  <si>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</si>
  <si>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</si>
  <si>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基準額</t>
    <rPh sb="0" eb="2">
      <t>キジュン</t>
    </rPh>
    <rPh sb="2" eb="3">
      <t>ガク</t>
    </rPh>
    <phoneticPr fontId="1"/>
  </si>
  <si>
    <t>介護・予防計</t>
    <rPh sb="0" eb="2">
      <t>カイゴ</t>
    </rPh>
    <rPh sb="3" eb="5">
      <t>ヨボウ</t>
    </rPh>
    <rPh sb="5" eb="6">
      <t>ケイ</t>
    </rPh>
    <phoneticPr fontId="1"/>
  </si>
  <si>
    <t>基準額年計</t>
    <rPh sb="0" eb="2">
      <t>キジュン</t>
    </rPh>
    <rPh sb="2" eb="3">
      <t>ガク</t>
    </rPh>
    <rPh sb="3" eb="4">
      <t>ネン</t>
    </rPh>
    <rPh sb="4" eb="5">
      <t>ケイ</t>
    </rPh>
    <phoneticPr fontId="1"/>
  </si>
  <si>
    <t>※回数記載要</t>
    <rPh sb="1" eb="3">
      <t>カイスウ</t>
    </rPh>
    <rPh sb="3" eb="5">
      <t>キサイ</t>
    </rPh>
    <rPh sb="5" eb="6">
      <t>ヨウ</t>
    </rPh>
    <phoneticPr fontId="1"/>
  </si>
  <si>
    <t>利用者番号</t>
    <rPh sb="0" eb="3">
      <t>リヨウシャ</t>
    </rPh>
    <rPh sb="3" eb="5">
      <t>バンゴウ</t>
    </rPh>
    <phoneticPr fontId="1"/>
  </si>
  <si>
    <t>井野川</t>
    <rPh sb="0" eb="3">
      <t>イノカワ</t>
    </rPh>
    <phoneticPr fontId="6"/>
  </si>
  <si>
    <t>通所介護121</t>
    <rPh sb="0" eb="2">
      <t>ツウショ</t>
    </rPh>
    <rPh sb="2" eb="4">
      <t>カイゴ</t>
    </rPh>
    <phoneticPr fontId="1"/>
  </si>
  <si>
    <t>南野山</t>
    <rPh sb="0" eb="1">
      <t>ミナミ</t>
    </rPh>
    <rPh sb="1" eb="3">
      <t>ノヤマ</t>
    </rPh>
    <phoneticPr fontId="6"/>
  </si>
  <si>
    <t>通所介護123</t>
    <rPh sb="0" eb="2">
      <t>ツウショ</t>
    </rPh>
    <rPh sb="2" eb="4">
      <t>カイゴ</t>
    </rPh>
    <phoneticPr fontId="1"/>
  </si>
  <si>
    <t>通所介護124</t>
    <rPh sb="0" eb="2">
      <t>ツウショ</t>
    </rPh>
    <rPh sb="2" eb="4">
      <t>カイゴ</t>
    </rPh>
    <phoneticPr fontId="1"/>
  </si>
  <si>
    <t>通所介護122</t>
    <rPh sb="0" eb="2">
      <t>ツウショ</t>
    </rPh>
    <rPh sb="2" eb="4">
      <t>カイゴ</t>
    </rPh>
    <phoneticPr fontId="1"/>
  </si>
  <si>
    <t>中切</t>
    <rPh sb="0" eb="2">
      <t>ナカギリ</t>
    </rPh>
    <phoneticPr fontId="6"/>
  </si>
  <si>
    <t>介護予防通所介護</t>
    <rPh sb="0" eb="2">
      <t>カイゴ</t>
    </rPh>
    <rPh sb="2" eb="4">
      <t>ヨボウ</t>
    </rPh>
    <rPh sb="4" eb="6">
      <t>ツウショ</t>
    </rPh>
    <rPh sb="6" eb="8">
      <t>カイゴ</t>
    </rPh>
    <phoneticPr fontId="1"/>
  </si>
  <si>
    <t>大藪</t>
    <rPh sb="0" eb="2">
      <t>オオヤブ</t>
    </rPh>
    <phoneticPr fontId="6"/>
  </si>
  <si>
    <t>介護予防通所介護2</t>
    <rPh sb="0" eb="2">
      <t>カイゴ</t>
    </rPh>
    <rPh sb="2" eb="4">
      <t>ヨボウ</t>
    </rPh>
    <rPh sb="4" eb="6">
      <t>ツウショ</t>
    </rPh>
    <rPh sb="6" eb="8">
      <t>カイゴ</t>
    </rPh>
    <phoneticPr fontId="1"/>
  </si>
  <si>
    <t>大平</t>
    <rPh sb="0" eb="2">
      <t>オオヒラ</t>
    </rPh>
    <phoneticPr fontId="6"/>
  </si>
  <si>
    <t>小北川</t>
    <rPh sb="0" eb="2">
      <t>コキタ</t>
    </rPh>
    <rPh sb="2" eb="3">
      <t>ガワ</t>
    </rPh>
    <phoneticPr fontId="6"/>
  </si>
  <si>
    <t>下小南川</t>
    <rPh sb="0" eb="1">
      <t>シタ</t>
    </rPh>
    <rPh sb="1" eb="3">
      <t>コミナミ</t>
    </rPh>
    <rPh sb="3" eb="4">
      <t>カワ</t>
    </rPh>
    <phoneticPr fontId="7"/>
  </si>
  <si>
    <t>区分変更</t>
    <rPh sb="0" eb="2">
      <t>クブン</t>
    </rPh>
    <rPh sb="2" eb="4">
      <t>ヘンコウ</t>
    </rPh>
    <phoneticPr fontId="1"/>
  </si>
  <si>
    <t>１，２</t>
    <phoneticPr fontId="1"/>
  </si>
  <si>
    <t>通所介護</t>
    <rPh sb="0" eb="2">
      <t>ツウショ</t>
    </rPh>
    <rPh sb="2" eb="4">
      <t>カイゴ</t>
    </rPh>
    <phoneticPr fontId="1"/>
  </si>
  <si>
    <t>回数年計</t>
    <rPh sb="0" eb="2">
      <t>カイスウ</t>
    </rPh>
    <rPh sb="2" eb="3">
      <t>ネン</t>
    </rPh>
    <rPh sb="3" eb="4">
      <t>ケイ</t>
    </rPh>
    <phoneticPr fontId="1"/>
  </si>
  <si>
    <t>計</t>
    <rPh sb="0" eb="1">
      <t>ケイ</t>
    </rPh>
    <phoneticPr fontId="1"/>
  </si>
  <si>
    <t>○○○デイサービスセンター</t>
    <phoneticPr fontId="1"/>
  </si>
  <si>
    <t>部分に入力して下さい。</t>
    <rPh sb="0" eb="2">
      <t>ブブン</t>
    </rPh>
    <rPh sb="3" eb="5">
      <t>ニュウリョク</t>
    </rPh>
    <rPh sb="7" eb="8">
      <t>クダ</t>
    </rPh>
    <phoneticPr fontId="1"/>
  </si>
  <si>
    <t>同一の利用者で複数サービス利用等、端数調整した場合は欄外にその旨記載して下さい。</t>
    <rPh sb="0" eb="2">
      <t>ドウイツ</t>
    </rPh>
    <rPh sb="3" eb="6">
      <t>リヨウシャ</t>
    </rPh>
    <rPh sb="7" eb="9">
      <t>フクスウ</t>
    </rPh>
    <rPh sb="13" eb="15">
      <t>リヨウ</t>
    </rPh>
    <rPh sb="15" eb="16">
      <t>トウ</t>
    </rPh>
    <rPh sb="17" eb="19">
      <t>ハスウ</t>
    </rPh>
    <rPh sb="19" eb="21">
      <t>チョウセイ</t>
    </rPh>
    <rPh sb="23" eb="25">
      <t>バアイ</t>
    </rPh>
    <rPh sb="26" eb="28">
      <t>ランガイ</t>
    </rPh>
    <rPh sb="31" eb="32">
      <t>ムネ</t>
    </rPh>
    <rPh sb="32" eb="34">
      <t>キサイ</t>
    </rPh>
    <rPh sb="36" eb="37">
      <t>クダ</t>
    </rPh>
    <phoneticPr fontId="1"/>
  </si>
  <si>
    <t>注1）</t>
    <rPh sb="0" eb="1">
      <t>チュウ</t>
    </rPh>
    <phoneticPr fontId="1"/>
  </si>
  <si>
    <t>注２）</t>
    <rPh sb="0" eb="1">
      <t>チュウ</t>
    </rPh>
    <phoneticPr fontId="1"/>
  </si>
  <si>
    <t>注３）</t>
    <rPh sb="0" eb="1">
      <t>チュウ</t>
    </rPh>
    <phoneticPr fontId="1"/>
  </si>
  <si>
    <t>交付、変更申請書、実績報告時(金額変更を伴う場合）にデータで送付して下さい。</t>
    <rPh sb="0" eb="2">
      <t>コウフ</t>
    </rPh>
    <rPh sb="3" eb="5">
      <t>ヘンコウ</t>
    </rPh>
    <rPh sb="5" eb="7">
      <t>シンセイ</t>
    </rPh>
    <rPh sb="7" eb="8">
      <t>ショ</t>
    </rPh>
    <rPh sb="9" eb="11">
      <t>ジッセキ</t>
    </rPh>
    <rPh sb="11" eb="13">
      <t>ホウコク</t>
    </rPh>
    <rPh sb="13" eb="14">
      <t>ジ</t>
    </rPh>
    <rPh sb="15" eb="17">
      <t>キンガク</t>
    </rPh>
    <rPh sb="17" eb="19">
      <t>ヘンコウ</t>
    </rPh>
    <rPh sb="20" eb="21">
      <t>トモナ</t>
    </rPh>
    <rPh sb="22" eb="24">
      <t>バアイ</t>
    </rPh>
    <rPh sb="30" eb="32">
      <t>ソウフ</t>
    </rPh>
    <rPh sb="34" eb="35">
      <t>クダ</t>
    </rPh>
    <phoneticPr fontId="1"/>
  </si>
  <si>
    <t>内容</t>
    <rPh sb="0" eb="2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</si>
</sst>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1"/>
      <color theme="4" tint="0.59999389629810485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38" fontId="2" fillId="0" borderId="0" xfId="1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2" borderId="1" xfId="1" applyFont="1" applyFill="1" applyBorder="1">
      <alignment vertical="center"/>
    </xf>
    <xf numFmtId="0" fontId="0" fillId="2" borderId="0" xfId="0" applyFill="1">
      <alignment vertical="center"/>
    </xf>
    <xf numFmtId="9" fontId="0" fillId="2" borderId="3" xfId="0" applyNumberFormat="1" applyFill="1" applyBorder="1">
      <alignment vertical="center"/>
    </xf>
    <xf numFmtId="0" fontId="0" fillId="3" borderId="1" xfId="0" applyFill="1" applyBorder="1">
      <alignment vertical="center"/>
    </xf>
    <xf numFmtId="9" fontId="0" fillId="3" borderId="3" xfId="0" applyNumberFormat="1" applyFill="1" applyBorder="1">
      <alignment vertical="center"/>
    </xf>
    <xf numFmtId="38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176" fontId="0" fillId="3" borderId="3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9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38" fontId="4" fillId="3" borderId="1" xfId="0" applyNumberFormat="1" applyFont="1" applyFill="1" applyBorder="1">
      <alignment vertical="center"/>
    </xf>
    <xf numFmtId="38" fontId="4" fillId="0" borderId="0" xfId="0" applyNumberFormat="1" applyFont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shrinkToFit="1"/>
    </xf>
    <xf numFmtId="38" fontId="4" fillId="0" borderId="2" xfId="1" applyFont="1" applyBorder="1">
      <alignment vertical="center"/>
    </xf>
    <xf numFmtId="0" fontId="4" fillId="0" borderId="3" xfId="0" applyFont="1" applyBorder="1" applyAlignment="1">
      <alignment vertical="center" shrinkToFit="1"/>
    </xf>
    <xf numFmtId="176" fontId="0" fillId="2" borderId="0" xfId="0" applyNumberFormat="1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38" fontId="0" fillId="2" borderId="3" xfId="1" applyFont="1" applyFill="1" applyBorder="1">
      <alignment vertical="center"/>
    </xf>
    <xf numFmtId="38" fontId="4" fillId="0" borderId="3" xfId="0" applyNumberFormat="1" applyFont="1" applyBorder="1">
      <alignment vertical="center"/>
    </xf>
    <xf numFmtId="0" fontId="0" fillId="0" borderId="5" xfId="0" applyBorder="1">
      <alignment vertical="center"/>
    </xf>
    <xf numFmtId="176" fontId="0" fillId="2" borderId="1" xfId="0" applyNumberFormat="1" applyFill="1" applyBorder="1" applyAlignment="1">
      <alignment vertical="center" shrinkToFit="1"/>
    </xf>
    <xf numFmtId="176" fontId="0" fillId="2" borderId="3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38" fontId="4" fillId="3" borderId="1" xfId="0" applyNumberFormat="1" applyFont="1" applyFill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5" borderId="1" xfId="0" applyFill="1" applyBorder="1">
      <alignment vertical="center"/>
    </xf>
    <xf numFmtId="0" fontId="5" fillId="6" borderId="0" xfId="0" applyFont="1" applyFill="1" applyBorder="1">
      <alignment vertical="center"/>
    </xf>
    <xf numFmtId="0" fontId="9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0"/>
  <sheetViews>
    <sheetView zoomScale="130" zoomScaleNormal="130" workbookViewId="0">
      <selection activeCell="F19" sqref="F19"/>
    </sheetView>
  </sheetViews>
  <sheetFormatPr defaultRowHeight="13.5" x14ac:dyDescent="0.15"/>
  <cols>
    <col min="1" max="1" width="3.125" customWidth="1"/>
    <col min="3" max="3" width="11.25" customWidth="1"/>
    <col min="4" max="4" width="13" customWidth="1"/>
    <col min="5" max="5" width="14.125" style="35" customWidth="1"/>
    <col min="6" max="6" width="9.125" bestFit="1" customWidth="1"/>
    <col min="7" max="7" width="8" customWidth="1"/>
    <col min="8" max="8" width="6.25" customWidth="1"/>
    <col min="9" max="9" width="4.625" customWidth="1"/>
    <col min="10" max="10" width="8.75" customWidth="1"/>
    <col min="11" max="11" width="5.125" customWidth="1"/>
    <col min="12" max="12" width="9.25" customWidth="1"/>
    <col min="13" max="13" width="4.875" customWidth="1"/>
    <col min="14" max="14" width="9.75" style="2" customWidth="1"/>
    <col min="15" max="15" width="5" customWidth="1"/>
    <col min="16" max="16" width="7.375" customWidth="1"/>
    <col min="17" max="17" width="5.125" customWidth="1"/>
    <col min="18" max="18" width="9.25" bestFit="1" customWidth="1"/>
    <col min="19" max="19" width="4.75" customWidth="1"/>
    <col min="20" max="20" width="9.25" bestFit="1" customWidth="1"/>
    <col min="21" max="21" width="5" customWidth="1"/>
    <col min="22" max="22" width="9.25" bestFit="1" customWidth="1"/>
    <col min="23" max="23" width="4.75" customWidth="1"/>
    <col min="25" max="25" width="4.875" customWidth="1"/>
    <col min="27" max="27" width="4.75" customWidth="1"/>
    <col min="29" max="29" width="4.875" customWidth="1"/>
    <col min="31" max="31" width="5.375" customWidth="1"/>
    <col min="33" max="33" width="5.125" style="35" bestFit="1" customWidth="1"/>
    <col min="34" max="34" width="8.125" bestFit="1" customWidth="1"/>
  </cols>
  <sheetData>
    <row r="1" spans="1:35" x14ac:dyDescent="0.15">
      <c r="C1" t="s">
        <v>4</v>
      </c>
    </row>
    <row r="2" spans="1:35" x14ac:dyDescent="0.15">
      <c r="C2" s="7" t="s">
        <v>5</v>
      </c>
      <c r="D2" s="62" t="s">
        <v>58</v>
      </c>
      <c r="E2" s="63"/>
      <c r="F2" s="8"/>
      <c r="G2" s="9"/>
      <c r="I2" t="s">
        <v>61</v>
      </c>
      <c r="J2" t="s">
        <v>64</v>
      </c>
    </row>
    <row r="3" spans="1:35" x14ac:dyDescent="0.15">
      <c r="C3" s="1" t="s">
        <v>6</v>
      </c>
      <c r="D3" s="62" t="s">
        <v>55</v>
      </c>
      <c r="E3" s="63"/>
      <c r="F3" s="63"/>
      <c r="G3" s="64"/>
      <c r="I3" t="s">
        <v>62</v>
      </c>
      <c r="J3" s="54"/>
      <c r="K3" t="s">
        <v>59</v>
      </c>
    </row>
    <row r="4" spans="1:35" x14ac:dyDescent="0.15">
      <c r="C4" s="1" t="s">
        <v>8</v>
      </c>
      <c r="D4" s="62" t="s">
        <v>54</v>
      </c>
      <c r="E4" s="63"/>
      <c r="F4" s="63"/>
      <c r="G4" s="64"/>
      <c r="I4" t="s">
        <v>63</v>
      </c>
      <c r="J4" t="s">
        <v>60</v>
      </c>
    </row>
    <row r="5" spans="1:35" x14ac:dyDescent="0.15">
      <c r="C5" s="4"/>
      <c r="D5" s="4"/>
      <c r="E5" s="36"/>
      <c r="F5" s="3"/>
      <c r="G5" s="3"/>
    </row>
    <row r="6" spans="1:35" x14ac:dyDescent="0.15">
      <c r="A6" s="5" t="s">
        <v>11</v>
      </c>
      <c r="D6" s="18"/>
    </row>
    <row r="7" spans="1:35" s="11" customFormat="1" ht="21.95" customHeight="1" x14ac:dyDescent="0.15">
      <c r="A7" s="29"/>
      <c r="B7" s="29" t="s">
        <v>65</v>
      </c>
      <c r="C7" s="29" t="s">
        <v>39</v>
      </c>
      <c r="D7" s="29" t="s">
        <v>14</v>
      </c>
      <c r="E7" s="37" t="s">
        <v>0</v>
      </c>
      <c r="F7" s="30" t="s">
        <v>1</v>
      </c>
      <c r="G7" s="30" t="s">
        <v>2</v>
      </c>
      <c r="H7" s="31" t="s">
        <v>7</v>
      </c>
      <c r="I7" s="65" t="s">
        <v>22</v>
      </c>
      <c r="J7" s="66"/>
      <c r="K7" s="65" t="s">
        <v>24</v>
      </c>
      <c r="L7" s="66"/>
      <c r="M7" s="65" t="s">
        <v>25</v>
      </c>
      <c r="N7" s="66"/>
      <c r="O7" s="65" t="s">
        <v>26</v>
      </c>
      <c r="P7" s="66"/>
      <c r="Q7" s="65" t="s">
        <v>27</v>
      </c>
      <c r="R7" s="66"/>
      <c r="S7" s="65" t="s">
        <v>28</v>
      </c>
      <c r="T7" s="66"/>
      <c r="U7" s="65" t="s">
        <v>29</v>
      </c>
      <c r="V7" s="66"/>
      <c r="W7" s="65" t="s">
        <v>30</v>
      </c>
      <c r="X7" s="66"/>
      <c r="Y7" s="65" t="s">
        <v>31</v>
      </c>
      <c r="Z7" s="66"/>
      <c r="AA7" s="65" t="s">
        <v>32</v>
      </c>
      <c r="AB7" s="66"/>
      <c r="AC7" s="65" t="s">
        <v>33</v>
      </c>
      <c r="AD7" s="66"/>
      <c r="AE7" s="65" t="s">
        <v>34</v>
      </c>
      <c r="AF7" s="66"/>
      <c r="AG7" s="61" t="s">
        <v>57</v>
      </c>
      <c r="AH7" s="61"/>
    </row>
    <row r="8" spans="1:35" s="11" customFormat="1" ht="21.95" customHeight="1" x14ac:dyDescent="0.15">
      <c r="A8" s="29"/>
      <c r="B8" s="29"/>
      <c r="C8" s="29"/>
      <c r="D8" s="29"/>
      <c r="E8" s="37"/>
      <c r="F8" s="30"/>
      <c r="G8" s="30"/>
      <c r="H8" s="31"/>
      <c r="I8" s="17" t="s">
        <v>3</v>
      </c>
      <c r="J8" s="20" t="s">
        <v>23</v>
      </c>
      <c r="K8" s="19" t="s">
        <v>3</v>
      </c>
      <c r="L8" s="20" t="s">
        <v>23</v>
      </c>
      <c r="M8" s="19" t="s">
        <v>3</v>
      </c>
      <c r="N8" s="20" t="s">
        <v>23</v>
      </c>
      <c r="O8" s="19" t="s">
        <v>3</v>
      </c>
      <c r="P8" s="20" t="s">
        <v>23</v>
      </c>
      <c r="Q8" s="19" t="s">
        <v>3</v>
      </c>
      <c r="R8" s="20" t="s">
        <v>23</v>
      </c>
      <c r="S8" s="19" t="s">
        <v>3</v>
      </c>
      <c r="T8" s="20" t="s">
        <v>23</v>
      </c>
      <c r="U8" s="19" t="s">
        <v>3</v>
      </c>
      <c r="V8" s="20" t="s">
        <v>23</v>
      </c>
      <c r="W8" s="19" t="s">
        <v>3</v>
      </c>
      <c r="X8" s="20" t="s">
        <v>23</v>
      </c>
      <c r="Y8" s="19" t="s">
        <v>3</v>
      </c>
      <c r="Z8" s="20" t="s">
        <v>23</v>
      </c>
      <c r="AA8" s="19" t="s">
        <v>3</v>
      </c>
      <c r="AB8" s="20" t="s">
        <v>23</v>
      </c>
      <c r="AC8" s="19" t="s">
        <v>3</v>
      </c>
      <c r="AD8" s="20" t="s">
        <v>23</v>
      </c>
      <c r="AE8" s="19" t="s">
        <v>3</v>
      </c>
      <c r="AF8" s="20" t="s">
        <v>23</v>
      </c>
      <c r="AG8" s="39" t="s">
        <v>3</v>
      </c>
      <c r="AH8" s="20" t="s">
        <v>23</v>
      </c>
    </row>
    <row r="9" spans="1:35" s="11" customFormat="1" ht="21.95" customHeight="1" x14ac:dyDescent="0.15">
      <c r="A9" s="13">
        <v>1</v>
      </c>
      <c r="B9" s="13" t="s">
        <v>16</v>
      </c>
      <c r="C9" s="13">
        <v>51</v>
      </c>
      <c r="D9" s="13" t="s">
        <v>40</v>
      </c>
      <c r="E9" s="38" t="s">
        <v>41</v>
      </c>
      <c r="F9" s="13">
        <v>151341</v>
      </c>
      <c r="G9" s="13">
        <v>641</v>
      </c>
      <c r="H9" s="14">
        <v>0.15</v>
      </c>
      <c r="I9" s="21">
        <v>8</v>
      </c>
      <c r="J9" s="10">
        <f t="shared" ref="J9:J22" si="0">ROUND(G9*I9*H9,0)</f>
        <v>769</v>
      </c>
      <c r="K9" s="21">
        <v>8</v>
      </c>
      <c r="L9" s="10">
        <f t="shared" ref="L9:L22" si="1">ROUND(H9*K9*G9,0)</f>
        <v>769</v>
      </c>
      <c r="M9" s="21">
        <v>8</v>
      </c>
      <c r="N9" s="10">
        <f t="shared" ref="N9:N22" si="2">ROUND(G9*M9*H9,0)</f>
        <v>769</v>
      </c>
      <c r="O9" s="21">
        <v>9</v>
      </c>
      <c r="P9" s="10">
        <f t="shared" ref="P9:P22" si="3">ROUND(G9*O9*H9,0)</f>
        <v>865</v>
      </c>
      <c r="Q9" s="21">
        <v>7</v>
      </c>
      <c r="R9" s="10">
        <f t="shared" ref="R9:R22" si="4">ROUND(G9*Q9*H9,0)</f>
        <v>673</v>
      </c>
      <c r="S9" s="21">
        <v>7</v>
      </c>
      <c r="T9" s="10">
        <f t="shared" ref="T9:T22" si="5">ROUND(G9*S9*H9,0)</f>
        <v>673</v>
      </c>
      <c r="U9" s="21">
        <v>9</v>
      </c>
      <c r="V9" s="10">
        <f t="shared" ref="V9:V22" si="6">ROUND(G9*U9*H9,0)</f>
        <v>865</v>
      </c>
      <c r="W9" s="21">
        <v>9</v>
      </c>
      <c r="X9" s="10">
        <f t="shared" ref="X9:X22" si="7">ROUND(G9*W9*H9,0)</f>
        <v>865</v>
      </c>
      <c r="Y9" s="21">
        <v>9</v>
      </c>
      <c r="Z9" s="10">
        <f t="shared" ref="Z9:Z22" si="8">ROUND(G9*Y9*H9,0)</f>
        <v>865</v>
      </c>
      <c r="AA9" s="21">
        <v>9</v>
      </c>
      <c r="AB9" s="10">
        <f t="shared" ref="AB9:AB22" si="9">ROUND(G9*AA9*H9,0)</f>
        <v>865</v>
      </c>
      <c r="AC9" s="21">
        <v>9</v>
      </c>
      <c r="AD9" s="10">
        <f t="shared" ref="AD9:AD22" si="10">ROUND(G9*AC9*H9,0)</f>
        <v>865</v>
      </c>
      <c r="AE9" s="21">
        <v>9</v>
      </c>
      <c r="AF9" s="10">
        <f t="shared" ref="AF9:AF22" si="11">ROUND(G9*AE9*H9,0)</f>
        <v>865</v>
      </c>
      <c r="AG9" s="44">
        <f>SUM(I9+K9+M9+O9+Q9+S9+U9+W9+Y9+AA9+AC9+AE9)</f>
        <v>101</v>
      </c>
      <c r="AH9" s="24">
        <f>SUM(J9+L9+N9+P9+R9+T9+V9+X9+Z9+AB9+AD9+AF9)</f>
        <v>9708</v>
      </c>
    </row>
    <row r="10" spans="1:35" s="11" customFormat="1" ht="21.95" customHeight="1" x14ac:dyDescent="0.15">
      <c r="A10" s="13">
        <v>2</v>
      </c>
      <c r="B10" s="13" t="s">
        <v>17</v>
      </c>
      <c r="C10" s="13">
        <v>52</v>
      </c>
      <c r="D10" s="13" t="s">
        <v>42</v>
      </c>
      <c r="E10" s="38" t="s">
        <v>43</v>
      </c>
      <c r="F10" s="13">
        <v>151343</v>
      </c>
      <c r="G10" s="13">
        <v>874</v>
      </c>
      <c r="H10" s="14">
        <v>0.15</v>
      </c>
      <c r="I10" s="21">
        <v>5</v>
      </c>
      <c r="J10" s="10">
        <f t="shared" si="0"/>
        <v>656</v>
      </c>
      <c r="K10" s="21">
        <v>7</v>
      </c>
      <c r="L10" s="10">
        <f t="shared" si="1"/>
        <v>918</v>
      </c>
      <c r="M10" s="21">
        <v>9</v>
      </c>
      <c r="N10" s="10">
        <f t="shared" si="2"/>
        <v>1180</v>
      </c>
      <c r="O10" s="21">
        <v>9</v>
      </c>
      <c r="P10" s="10">
        <f t="shared" si="3"/>
        <v>1180</v>
      </c>
      <c r="Q10" s="21">
        <v>8</v>
      </c>
      <c r="R10" s="10">
        <f t="shared" si="4"/>
        <v>1049</v>
      </c>
      <c r="S10" s="21"/>
      <c r="T10" s="10">
        <f t="shared" si="5"/>
        <v>0</v>
      </c>
      <c r="U10" s="21">
        <v>0</v>
      </c>
      <c r="V10" s="10">
        <f t="shared" si="6"/>
        <v>0</v>
      </c>
      <c r="W10" s="21">
        <v>0</v>
      </c>
      <c r="X10" s="10">
        <f t="shared" si="7"/>
        <v>0</v>
      </c>
      <c r="Y10" s="21">
        <v>0</v>
      </c>
      <c r="Z10" s="10">
        <f t="shared" si="8"/>
        <v>0</v>
      </c>
      <c r="AA10" s="21">
        <v>0</v>
      </c>
      <c r="AB10" s="10">
        <f t="shared" si="9"/>
        <v>0</v>
      </c>
      <c r="AC10" s="21">
        <v>0</v>
      </c>
      <c r="AD10" s="10">
        <f t="shared" si="10"/>
        <v>0</v>
      </c>
      <c r="AE10" s="21">
        <v>0</v>
      </c>
      <c r="AF10" s="10">
        <f t="shared" si="11"/>
        <v>0</v>
      </c>
      <c r="AG10" s="44">
        <f t="shared" ref="AG10:AG25" si="12">SUM(I10+K10+M10+O10+Q10+S10+U10+W10+Y10+AA10+AC10+AE10)</f>
        <v>38</v>
      </c>
      <c r="AH10" s="24">
        <f t="shared" ref="AH10:AH25" si="13">SUM(J10+L10+N10+P10+R10+T10+V10+X10+Z10+AB10+AD10+AF10)</f>
        <v>4983</v>
      </c>
      <c r="AI10" s="34"/>
    </row>
    <row r="11" spans="1:35" s="11" customFormat="1" ht="21.95" customHeight="1" x14ac:dyDescent="0.15">
      <c r="A11" s="13">
        <v>3</v>
      </c>
      <c r="B11" s="13" t="s">
        <v>17</v>
      </c>
      <c r="C11" s="13">
        <v>53</v>
      </c>
      <c r="D11" s="13" t="s">
        <v>42</v>
      </c>
      <c r="E11" s="38" t="s">
        <v>44</v>
      </c>
      <c r="F11" s="13">
        <v>151344</v>
      </c>
      <c r="G11" s="13">
        <v>990</v>
      </c>
      <c r="H11" s="14">
        <v>0.15</v>
      </c>
      <c r="I11" s="21">
        <v>5</v>
      </c>
      <c r="J11" s="10">
        <f t="shared" si="0"/>
        <v>743</v>
      </c>
      <c r="K11" s="21">
        <v>0</v>
      </c>
      <c r="L11" s="10">
        <f t="shared" si="1"/>
        <v>0</v>
      </c>
      <c r="M11" s="21">
        <v>8</v>
      </c>
      <c r="N11" s="10">
        <f t="shared" si="2"/>
        <v>1188</v>
      </c>
      <c r="O11" s="21">
        <v>0</v>
      </c>
      <c r="P11" s="10">
        <f t="shared" si="3"/>
        <v>0</v>
      </c>
      <c r="Q11" s="21">
        <v>1</v>
      </c>
      <c r="R11" s="10">
        <f t="shared" si="4"/>
        <v>149</v>
      </c>
      <c r="S11" s="21">
        <v>0</v>
      </c>
      <c r="T11" s="10">
        <f t="shared" si="5"/>
        <v>0</v>
      </c>
      <c r="U11" s="21">
        <v>0</v>
      </c>
      <c r="V11" s="10">
        <f t="shared" si="6"/>
        <v>0</v>
      </c>
      <c r="W11" s="21">
        <v>0</v>
      </c>
      <c r="X11" s="10">
        <f t="shared" si="7"/>
        <v>0</v>
      </c>
      <c r="Y11" s="21">
        <v>0</v>
      </c>
      <c r="Z11" s="10">
        <f t="shared" si="8"/>
        <v>0</v>
      </c>
      <c r="AA11" s="21">
        <v>0</v>
      </c>
      <c r="AB11" s="10">
        <f t="shared" si="9"/>
        <v>0</v>
      </c>
      <c r="AC11" s="21">
        <v>0</v>
      </c>
      <c r="AD11" s="10">
        <f t="shared" si="10"/>
        <v>0</v>
      </c>
      <c r="AE11" s="21">
        <v>0</v>
      </c>
      <c r="AF11" s="10">
        <f t="shared" si="11"/>
        <v>0</v>
      </c>
      <c r="AG11" s="44">
        <f t="shared" si="12"/>
        <v>14</v>
      </c>
      <c r="AH11" s="24">
        <f t="shared" si="13"/>
        <v>2080</v>
      </c>
    </row>
    <row r="12" spans="1:35" s="11" customFormat="1" ht="21.95" customHeight="1" x14ac:dyDescent="0.15">
      <c r="A12" s="13">
        <v>4</v>
      </c>
      <c r="B12" s="13" t="s">
        <v>13</v>
      </c>
      <c r="C12" s="13">
        <v>54</v>
      </c>
      <c r="D12" s="13" t="s">
        <v>40</v>
      </c>
      <c r="E12" s="52" t="s">
        <v>45</v>
      </c>
      <c r="F12" s="53">
        <v>151342</v>
      </c>
      <c r="G12" s="13">
        <v>757</v>
      </c>
      <c r="H12" s="14">
        <v>0.15</v>
      </c>
      <c r="I12" s="21">
        <v>2</v>
      </c>
      <c r="J12" s="10">
        <f t="shared" si="0"/>
        <v>227</v>
      </c>
      <c r="K12" s="21"/>
      <c r="L12" s="10">
        <f t="shared" si="1"/>
        <v>0</v>
      </c>
      <c r="M12" s="21"/>
      <c r="N12" s="10">
        <f t="shared" si="2"/>
        <v>0</v>
      </c>
      <c r="O12" s="21"/>
      <c r="P12" s="10">
        <f t="shared" si="3"/>
        <v>0</v>
      </c>
      <c r="Q12" s="21"/>
      <c r="R12" s="10">
        <f t="shared" si="4"/>
        <v>0</v>
      </c>
      <c r="S12" s="21"/>
      <c r="T12" s="10">
        <f t="shared" si="5"/>
        <v>0</v>
      </c>
      <c r="U12" s="21"/>
      <c r="V12" s="10">
        <f t="shared" si="6"/>
        <v>0</v>
      </c>
      <c r="W12" s="21"/>
      <c r="X12" s="10">
        <f t="shared" si="7"/>
        <v>0</v>
      </c>
      <c r="Y12" s="21"/>
      <c r="Z12" s="10">
        <f t="shared" si="8"/>
        <v>0</v>
      </c>
      <c r="AA12" s="21"/>
      <c r="AB12" s="10">
        <f t="shared" si="9"/>
        <v>0</v>
      </c>
      <c r="AC12" s="21"/>
      <c r="AD12" s="10">
        <f t="shared" si="10"/>
        <v>0</v>
      </c>
      <c r="AE12" s="21"/>
      <c r="AF12" s="10">
        <f t="shared" si="11"/>
        <v>0</v>
      </c>
      <c r="AG12" s="44">
        <f t="shared" si="12"/>
        <v>2</v>
      </c>
      <c r="AH12" s="24">
        <f t="shared" si="13"/>
        <v>227</v>
      </c>
      <c r="AI12" s="34"/>
    </row>
    <row r="13" spans="1:35" s="11" customFormat="1" ht="21.95" customHeight="1" x14ac:dyDescent="0.15">
      <c r="A13" s="13">
        <v>5</v>
      </c>
      <c r="B13" s="13" t="s">
        <v>13</v>
      </c>
      <c r="C13" s="13">
        <v>55</v>
      </c>
      <c r="D13" s="13" t="s">
        <v>40</v>
      </c>
      <c r="E13" s="38" t="s">
        <v>43</v>
      </c>
      <c r="F13" s="13">
        <v>151343</v>
      </c>
      <c r="G13" s="13">
        <v>874</v>
      </c>
      <c r="H13" s="14">
        <v>0.15</v>
      </c>
      <c r="I13" s="21"/>
      <c r="J13" s="10">
        <f t="shared" si="0"/>
        <v>0</v>
      </c>
      <c r="K13" s="21">
        <v>3</v>
      </c>
      <c r="L13" s="10">
        <f t="shared" si="1"/>
        <v>393</v>
      </c>
      <c r="M13" s="21">
        <v>5</v>
      </c>
      <c r="N13" s="10">
        <f t="shared" si="2"/>
        <v>656</v>
      </c>
      <c r="O13" s="21">
        <v>4</v>
      </c>
      <c r="P13" s="10">
        <f t="shared" si="3"/>
        <v>524</v>
      </c>
      <c r="Q13" s="21">
        <v>3</v>
      </c>
      <c r="R13" s="10">
        <f t="shared" si="4"/>
        <v>393</v>
      </c>
      <c r="S13" s="21">
        <v>5</v>
      </c>
      <c r="T13" s="10">
        <f t="shared" si="5"/>
        <v>656</v>
      </c>
      <c r="U13" s="21">
        <v>0</v>
      </c>
      <c r="V13" s="10">
        <f t="shared" si="6"/>
        <v>0</v>
      </c>
      <c r="W13" s="21">
        <v>0</v>
      </c>
      <c r="X13" s="10">
        <f t="shared" si="7"/>
        <v>0</v>
      </c>
      <c r="Y13" s="21">
        <v>0</v>
      </c>
      <c r="Z13" s="10">
        <f t="shared" si="8"/>
        <v>0</v>
      </c>
      <c r="AA13" s="21">
        <v>0</v>
      </c>
      <c r="AB13" s="10">
        <f t="shared" si="9"/>
        <v>0</v>
      </c>
      <c r="AC13" s="21">
        <v>0</v>
      </c>
      <c r="AD13" s="10">
        <f t="shared" si="10"/>
        <v>0</v>
      </c>
      <c r="AE13" s="21">
        <v>0</v>
      </c>
      <c r="AF13" s="10">
        <f t="shared" si="11"/>
        <v>0</v>
      </c>
      <c r="AG13" s="44">
        <f t="shared" si="12"/>
        <v>20</v>
      </c>
      <c r="AH13" s="24">
        <f t="shared" si="13"/>
        <v>2622</v>
      </c>
    </row>
    <row r="14" spans="1:35" s="11" customFormat="1" ht="21.95" customHeight="1" x14ac:dyDescent="0.15">
      <c r="A14" s="13">
        <v>6</v>
      </c>
      <c r="B14" s="13" t="s">
        <v>53</v>
      </c>
      <c r="C14" s="13">
        <v>56</v>
      </c>
      <c r="D14" s="13" t="s">
        <v>40</v>
      </c>
      <c r="E14" s="38" t="s">
        <v>45</v>
      </c>
      <c r="F14" s="13">
        <v>151342</v>
      </c>
      <c r="G14" s="13">
        <v>757</v>
      </c>
      <c r="H14" s="14">
        <v>0.15</v>
      </c>
      <c r="I14" s="21">
        <v>0</v>
      </c>
      <c r="J14" s="10">
        <f t="shared" si="0"/>
        <v>0</v>
      </c>
      <c r="K14" s="21">
        <v>0</v>
      </c>
      <c r="L14" s="10">
        <f t="shared" si="1"/>
        <v>0</v>
      </c>
      <c r="M14" s="21">
        <v>1</v>
      </c>
      <c r="N14" s="10">
        <f t="shared" si="2"/>
        <v>114</v>
      </c>
      <c r="O14" s="21"/>
      <c r="P14" s="10">
        <f t="shared" si="3"/>
        <v>0</v>
      </c>
      <c r="Q14" s="21">
        <v>0</v>
      </c>
      <c r="R14" s="10">
        <f t="shared" si="4"/>
        <v>0</v>
      </c>
      <c r="S14" s="21">
        <v>0</v>
      </c>
      <c r="T14" s="10">
        <f t="shared" si="5"/>
        <v>0</v>
      </c>
      <c r="U14" s="21">
        <v>0</v>
      </c>
      <c r="V14" s="10">
        <f t="shared" si="6"/>
        <v>0</v>
      </c>
      <c r="W14" s="21">
        <v>0</v>
      </c>
      <c r="X14" s="10">
        <f t="shared" si="7"/>
        <v>0</v>
      </c>
      <c r="Y14" s="21">
        <v>0</v>
      </c>
      <c r="Z14" s="10">
        <f t="shared" si="8"/>
        <v>0</v>
      </c>
      <c r="AA14" s="21">
        <v>0</v>
      </c>
      <c r="AB14" s="10">
        <f t="shared" si="9"/>
        <v>0</v>
      </c>
      <c r="AC14" s="21">
        <v>0</v>
      </c>
      <c r="AD14" s="10">
        <f t="shared" si="10"/>
        <v>0</v>
      </c>
      <c r="AE14" s="21">
        <v>0</v>
      </c>
      <c r="AF14" s="10">
        <f t="shared" si="11"/>
        <v>0</v>
      </c>
      <c r="AG14" s="44">
        <f t="shared" si="12"/>
        <v>1</v>
      </c>
      <c r="AH14" s="24">
        <f t="shared" si="13"/>
        <v>114</v>
      </c>
    </row>
    <row r="15" spans="1:35" s="11" customFormat="1" ht="21.95" customHeight="1" x14ac:dyDescent="0.15">
      <c r="A15" s="13">
        <v>7</v>
      </c>
      <c r="B15" s="13" t="s">
        <v>16</v>
      </c>
      <c r="C15" s="13">
        <v>57</v>
      </c>
      <c r="D15" s="13" t="s">
        <v>46</v>
      </c>
      <c r="E15" s="38" t="s">
        <v>41</v>
      </c>
      <c r="F15" s="13">
        <v>151341</v>
      </c>
      <c r="G15" s="13">
        <v>641</v>
      </c>
      <c r="H15" s="14">
        <v>0.1</v>
      </c>
      <c r="I15" s="21">
        <v>14</v>
      </c>
      <c r="J15" s="10">
        <f t="shared" si="0"/>
        <v>897</v>
      </c>
      <c r="K15" s="21">
        <v>10</v>
      </c>
      <c r="L15" s="10">
        <f t="shared" si="1"/>
        <v>641</v>
      </c>
      <c r="M15" s="21">
        <v>9</v>
      </c>
      <c r="N15" s="10">
        <f t="shared" si="2"/>
        <v>577</v>
      </c>
      <c r="O15" s="21">
        <v>12</v>
      </c>
      <c r="P15" s="10">
        <f t="shared" si="3"/>
        <v>769</v>
      </c>
      <c r="Q15" s="21">
        <v>11</v>
      </c>
      <c r="R15" s="10">
        <f t="shared" si="4"/>
        <v>705</v>
      </c>
      <c r="S15" s="21">
        <v>9</v>
      </c>
      <c r="T15" s="10">
        <f t="shared" si="5"/>
        <v>577</v>
      </c>
      <c r="U15" s="21">
        <v>12</v>
      </c>
      <c r="V15" s="10">
        <f t="shared" si="6"/>
        <v>769</v>
      </c>
      <c r="W15" s="21">
        <v>12</v>
      </c>
      <c r="X15" s="10">
        <f t="shared" si="7"/>
        <v>769</v>
      </c>
      <c r="Y15" s="21">
        <v>12</v>
      </c>
      <c r="Z15" s="10">
        <f t="shared" si="8"/>
        <v>769</v>
      </c>
      <c r="AA15" s="21">
        <v>12</v>
      </c>
      <c r="AB15" s="10">
        <f t="shared" si="9"/>
        <v>769</v>
      </c>
      <c r="AC15" s="21">
        <v>12</v>
      </c>
      <c r="AD15" s="10">
        <f t="shared" si="10"/>
        <v>769</v>
      </c>
      <c r="AE15" s="21">
        <v>12</v>
      </c>
      <c r="AF15" s="10">
        <f t="shared" si="11"/>
        <v>769</v>
      </c>
      <c r="AG15" s="44">
        <f t="shared" si="12"/>
        <v>137</v>
      </c>
      <c r="AH15" s="24">
        <f t="shared" si="13"/>
        <v>8780</v>
      </c>
    </row>
    <row r="16" spans="1:35" s="11" customFormat="1" ht="21.95" customHeight="1" x14ac:dyDescent="0.15">
      <c r="A16" s="13">
        <v>8</v>
      </c>
      <c r="B16" s="13" t="s">
        <v>16</v>
      </c>
      <c r="C16" s="13">
        <v>58</v>
      </c>
      <c r="D16" s="13" t="s">
        <v>46</v>
      </c>
      <c r="E16" s="38" t="s">
        <v>45</v>
      </c>
      <c r="F16" s="13">
        <v>151342</v>
      </c>
      <c r="G16" s="13">
        <v>757</v>
      </c>
      <c r="H16" s="14">
        <v>0.1</v>
      </c>
      <c r="I16" s="21">
        <v>6</v>
      </c>
      <c r="J16" s="10">
        <f t="shared" si="0"/>
        <v>454</v>
      </c>
      <c r="K16" s="21">
        <v>8</v>
      </c>
      <c r="L16" s="10">
        <f t="shared" si="1"/>
        <v>606</v>
      </c>
      <c r="M16" s="21">
        <v>9</v>
      </c>
      <c r="N16" s="10">
        <f t="shared" si="2"/>
        <v>681</v>
      </c>
      <c r="O16" s="21">
        <v>9</v>
      </c>
      <c r="P16" s="10">
        <f t="shared" si="3"/>
        <v>681</v>
      </c>
      <c r="Q16" s="21">
        <v>7</v>
      </c>
      <c r="R16" s="10">
        <f t="shared" si="4"/>
        <v>530</v>
      </c>
      <c r="S16" s="21">
        <v>8</v>
      </c>
      <c r="T16" s="10">
        <f t="shared" si="5"/>
        <v>606</v>
      </c>
      <c r="U16" s="21">
        <v>9</v>
      </c>
      <c r="V16" s="10">
        <f t="shared" si="6"/>
        <v>681</v>
      </c>
      <c r="W16" s="21">
        <v>9</v>
      </c>
      <c r="X16" s="10">
        <f t="shared" si="7"/>
        <v>681</v>
      </c>
      <c r="Y16" s="21">
        <v>9</v>
      </c>
      <c r="Z16" s="10">
        <f t="shared" si="8"/>
        <v>681</v>
      </c>
      <c r="AA16" s="21">
        <v>9</v>
      </c>
      <c r="AB16" s="10">
        <f t="shared" si="9"/>
        <v>681</v>
      </c>
      <c r="AC16" s="21">
        <v>9</v>
      </c>
      <c r="AD16" s="10">
        <f t="shared" si="10"/>
        <v>681</v>
      </c>
      <c r="AE16" s="21">
        <v>9</v>
      </c>
      <c r="AF16" s="10">
        <f t="shared" si="11"/>
        <v>681</v>
      </c>
      <c r="AG16" s="44">
        <f t="shared" si="12"/>
        <v>101</v>
      </c>
      <c r="AH16" s="24">
        <f t="shared" si="13"/>
        <v>7644</v>
      </c>
    </row>
    <row r="17" spans="1:35" s="11" customFormat="1" ht="21.95" customHeight="1" x14ac:dyDescent="0.15">
      <c r="A17" s="13">
        <v>9</v>
      </c>
      <c r="B17" s="13" t="s">
        <v>13</v>
      </c>
      <c r="C17" s="13">
        <v>59</v>
      </c>
      <c r="D17" s="13" t="s">
        <v>46</v>
      </c>
      <c r="E17" s="38" t="s">
        <v>45</v>
      </c>
      <c r="F17" s="13">
        <v>151342</v>
      </c>
      <c r="G17" s="13">
        <v>757</v>
      </c>
      <c r="H17" s="14">
        <v>0.1</v>
      </c>
      <c r="I17" s="21">
        <v>9</v>
      </c>
      <c r="J17" s="10">
        <f t="shared" si="0"/>
        <v>681</v>
      </c>
      <c r="K17" s="21">
        <v>7</v>
      </c>
      <c r="L17" s="10">
        <f t="shared" si="1"/>
        <v>530</v>
      </c>
      <c r="M17" s="21">
        <v>8</v>
      </c>
      <c r="N17" s="10">
        <f t="shared" si="2"/>
        <v>606</v>
      </c>
      <c r="O17" s="21">
        <v>10</v>
      </c>
      <c r="P17" s="10">
        <f t="shared" si="3"/>
        <v>757</v>
      </c>
      <c r="Q17" s="21">
        <v>8</v>
      </c>
      <c r="R17" s="10">
        <f t="shared" si="4"/>
        <v>606</v>
      </c>
      <c r="S17" s="21">
        <v>8</v>
      </c>
      <c r="T17" s="10">
        <f t="shared" si="5"/>
        <v>606</v>
      </c>
      <c r="U17" s="21"/>
      <c r="V17" s="10">
        <f t="shared" si="6"/>
        <v>0</v>
      </c>
      <c r="W17" s="21"/>
      <c r="X17" s="10">
        <f t="shared" si="7"/>
        <v>0</v>
      </c>
      <c r="Y17" s="21"/>
      <c r="Z17" s="10">
        <f t="shared" si="8"/>
        <v>0</v>
      </c>
      <c r="AA17" s="21"/>
      <c r="AB17" s="10">
        <f t="shared" si="9"/>
        <v>0</v>
      </c>
      <c r="AC17" s="21"/>
      <c r="AD17" s="10">
        <f t="shared" si="10"/>
        <v>0</v>
      </c>
      <c r="AE17" s="21"/>
      <c r="AF17" s="10">
        <f t="shared" si="11"/>
        <v>0</v>
      </c>
      <c r="AG17" s="44">
        <f t="shared" si="12"/>
        <v>50</v>
      </c>
      <c r="AH17" s="24">
        <f t="shared" si="13"/>
        <v>3786</v>
      </c>
      <c r="AI17" s="34"/>
    </row>
    <row r="18" spans="1:35" s="11" customFormat="1" ht="21.95" customHeight="1" x14ac:dyDescent="0.15">
      <c r="A18" s="13">
        <v>10</v>
      </c>
      <c r="B18" s="13" t="s">
        <v>53</v>
      </c>
      <c r="C18" s="13">
        <v>60</v>
      </c>
      <c r="D18" s="13" t="s">
        <v>46</v>
      </c>
      <c r="E18" s="38" t="s">
        <v>43</v>
      </c>
      <c r="F18" s="13">
        <v>151343</v>
      </c>
      <c r="G18" s="13">
        <v>874</v>
      </c>
      <c r="H18" s="14">
        <v>0.1</v>
      </c>
      <c r="I18" s="21"/>
      <c r="J18" s="10">
        <f t="shared" si="0"/>
        <v>0</v>
      </c>
      <c r="K18" s="21"/>
      <c r="L18" s="10">
        <f t="shared" si="1"/>
        <v>0</v>
      </c>
      <c r="M18" s="21"/>
      <c r="N18" s="10">
        <f t="shared" si="2"/>
        <v>0</v>
      </c>
      <c r="O18" s="21"/>
      <c r="P18" s="10">
        <f t="shared" si="3"/>
        <v>0</v>
      </c>
      <c r="Q18" s="21"/>
      <c r="R18" s="10">
        <f t="shared" si="4"/>
        <v>0</v>
      </c>
      <c r="S18" s="21"/>
      <c r="T18" s="10">
        <f t="shared" si="5"/>
        <v>0</v>
      </c>
      <c r="U18" s="21">
        <v>9</v>
      </c>
      <c r="V18" s="10">
        <f t="shared" si="6"/>
        <v>787</v>
      </c>
      <c r="W18" s="21">
        <v>9</v>
      </c>
      <c r="X18" s="10">
        <f t="shared" si="7"/>
        <v>787</v>
      </c>
      <c r="Y18" s="21">
        <v>9</v>
      </c>
      <c r="Z18" s="10">
        <f t="shared" si="8"/>
        <v>787</v>
      </c>
      <c r="AA18" s="21">
        <v>9</v>
      </c>
      <c r="AB18" s="10">
        <f t="shared" si="9"/>
        <v>787</v>
      </c>
      <c r="AC18" s="21">
        <v>9</v>
      </c>
      <c r="AD18" s="10">
        <f t="shared" si="10"/>
        <v>787</v>
      </c>
      <c r="AE18" s="21">
        <v>9</v>
      </c>
      <c r="AF18" s="10">
        <f t="shared" si="11"/>
        <v>787</v>
      </c>
      <c r="AG18" s="44">
        <f t="shared" si="12"/>
        <v>54</v>
      </c>
      <c r="AH18" s="24">
        <f t="shared" si="13"/>
        <v>4722</v>
      </c>
    </row>
    <row r="19" spans="1:35" s="11" customFormat="1" ht="21.95" customHeight="1" x14ac:dyDescent="0.15">
      <c r="A19" s="13">
        <v>11</v>
      </c>
      <c r="B19" s="13"/>
      <c r="C19" s="13"/>
      <c r="D19" s="13"/>
      <c r="E19" s="38"/>
      <c r="F19" s="13"/>
      <c r="G19" s="13"/>
      <c r="H19" s="14"/>
      <c r="I19" s="21"/>
      <c r="J19" s="10">
        <f t="shared" ref="J19" si="14">ROUND(G19*I19*H19,0)</f>
        <v>0</v>
      </c>
      <c r="K19" s="21"/>
      <c r="L19" s="10">
        <f t="shared" ref="L19" si="15">ROUND(H19*K19*G19,0)</f>
        <v>0</v>
      </c>
      <c r="M19" s="21"/>
      <c r="N19" s="10">
        <f t="shared" ref="N19" si="16">ROUND(G19*M19*H19,0)</f>
        <v>0</v>
      </c>
      <c r="O19" s="21"/>
      <c r="P19" s="10">
        <f t="shared" ref="P19" si="17">ROUND(G19*O19*H19,0)</f>
        <v>0</v>
      </c>
      <c r="Q19" s="21"/>
      <c r="R19" s="10">
        <f t="shared" si="4"/>
        <v>0</v>
      </c>
      <c r="S19" s="21"/>
      <c r="T19" s="10">
        <f t="shared" si="5"/>
        <v>0</v>
      </c>
      <c r="U19" s="21"/>
      <c r="V19" s="10">
        <f t="shared" si="6"/>
        <v>0</v>
      </c>
      <c r="W19" s="21"/>
      <c r="X19" s="10">
        <f t="shared" si="7"/>
        <v>0</v>
      </c>
      <c r="Y19" s="21"/>
      <c r="Z19" s="10">
        <f t="shared" si="8"/>
        <v>0</v>
      </c>
      <c r="AA19" s="21"/>
      <c r="AB19" s="10">
        <f t="shared" si="9"/>
        <v>0</v>
      </c>
      <c r="AC19" s="21"/>
      <c r="AD19" s="10">
        <f t="shared" si="10"/>
        <v>0</v>
      </c>
      <c r="AE19" s="21"/>
      <c r="AF19" s="10">
        <f t="shared" si="11"/>
        <v>0</v>
      </c>
      <c r="AG19" s="44">
        <f t="shared" si="12"/>
        <v>0</v>
      </c>
      <c r="AH19" s="24">
        <f t="shared" si="13"/>
        <v>0</v>
      </c>
      <c r="AI19" s="34"/>
    </row>
    <row r="20" spans="1:35" s="11" customFormat="1" ht="21.95" customHeight="1" x14ac:dyDescent="0.15">
      <c r="A20" s="13">
        <v>12</v>
      </c>
      <c r="B20" s="13"/>
      <c r="C20" s="13"/>
      <c r="D20" s="13"/>
      <c r="E20" s="38"/>
      <c r="F20" s="13"/>
      <c r="G20" s="13"/>
      <c r="H20" s="14"/>
      <c r="I20" s="21"/>
      <c r="J20" s="10">
        <f t="shared" si="0"/>
        <v>0</v>
      </c>
      <c r="K20" s="21"/>
      <c r="L20" s="10">
        <f t="shared" si="1"/>
        <v>0</v>
      </c>
      <c r="M20" s="21"/>
      <c r="N20" s="10">
        <f t="shared" si="2"/>
        <v>0</v>
      </c>
      <c r="O20" s="21"/>
      <c r="P20" s="10">
        <f t="shared" si="3"/>
        <v>0</v>
      </c>
      <c r="Q20" s="21"/>
      <c r="R20" s="10">
        <f t="shared" si="4"/>
        <v>0</v>
      </c>
      <c r="S20" s="21"/>
      <c r="T20" s="10">
        <f t="shared" si="5"/>
        <v>0</v>
      </c>
      <c r="U20" s="21"/>
      <c r="V20" s="10">
        <f t="shared" si="6"/>
        <v>0</v>
      </c>
      <c r="W20" s="21"/>
      <c r="X20" s="10">
        <f t="shared" si="7"/>
        <v>0</v>
      </c>
      <c r="Y20" s="21"/>
      <c r="Z20" s="10">
        <f t="shared" si="8"/>
        <v>0</v>
      </c>
      <c r="AA20" s="21"/>
      <c r="AB20" s="10">
        <f t="shared" si="9"/>
        <v>0</v>
      </c>
      <c r="AC20" s="21"/>
      <c r="AD20" s="10">
        <f t="shared" si="10"/>
        <v>0</v>
      </c>
      <c r="AE20" s="21"/>
      <c r="AF20" s="10">
        <f t="shared" si="11"/>
        <v>0</v>
      </c>
      <c r="AG20" s="44">
        <f t="shared" si="12"/>
        <v>0</v>
      </c>
      <c r="AH20" s="24">
        <f t="shared" si="13"/>
        <v>0</v>
      </c>
    </row>
    <row r="21" spans="1:35" s="11" customFormat="1" ht="21.95" customHeight="1" x14ac:dyDescent="0.15">
      <c r="A21" s="13">
        <v>13</v>
      </c>
      <c r="B21" s="13"/>
      <c r="C21" s="13"/>
      <c r="D21" s="13"/>
      <c r="E21" s="38"/>
      <c r="F21" s="13"/>
      <c r="G21" s="13"/>
      <c r="H21" s="14"/>
      <c r="I21" s="21"/>
      <c r="J21" s="10">
        <f t="shared" si="0"/>
        <v>0</v>
      </c>
      <c r="K21" s="21"/>
      <c r="L21" s="10">
        <f t="shared" si="1"/>
        <v>0</v>
      </c>
      <c r="M21" s="21"/>
      <c r="N21" s="10">
        <f t="shared" si="2"/>
        <v>0</v>
      </c>
      <c r="O21" s="21"/>
      <c r="P21" s="10">
        <f t="shared" si="3"/>
        <v>0</v>
      </c>
      <c r="Q21" s="21"/>
      <c r="R21" s="10">
        <f t="shared" si="4"/>
        <v>0</v>
      </c>
      <c r="S21" s="21"/>
      <c r="T21" s="10">
        <f t="shared" si="5"/>
        <v>0</v>
      </c>
      <c r="U21" s="21"/>
      <c r="V21" s="10">
        <f t="shared" si="6"/>
        <v>0</v>
      </c>
      <c r="W21" s="21"/>
      <c r="X21" s="10">
        <f t="shared" si="7"/>
        <v>0</v>
      </c>
      <c r="Y21" s="21"/>
      <c r="Z21" s="10">
        <f t="shared" si="8"/>
        <v>0</v>
      </c>
      <c r="AA21" s="21"/>
      <c r="AB21" s="10">
        <f t="shared" si="9"/>
        <v>0</v>
      </c>
      <c r="AC21" s="21"/>
      <c r="AD21" s="10">
        <f t="shared" si="10"/>
        <v>0</v>
      </c>
      <c r="AE21" s="21"/>
      <c r="AF21" s="10">
        <f t="shared" si="11"/>
        <v>0</v>
      </c>
      <c r="AG21" s="44">
        <f t="shared" si="12"/>
        <v>0</v>
      </c>
      <c r="AH21" s="24">
        <f t="shared" si="13"/>
        <v>0</v>
      </c>
    </row>
    <row r="22" spans="1:35" s="11" customFormat="1" ht="21.95" customHeight="1" x14ac:dyDescent="0.15">
      <c r="A22" s="13">
        <v>14</v>
      </c>
      <c r="B22" s="13"/>
      <c r="C22" s="13"/>
      <c r="D22" s="13"/>
      <c r="E22" s="38"/>
      <c r="F22" s="13"/>
      <c r="G22" s="13"/>
      <c r="H22" s="14"/>
      <c r="I22" s="21"/>
      <c r="J22" s="10">
        <f t="shared" si="0"/>
        <v>0</v>
      </c>
      <c r="K22" s="21"/>
      <c r="L22" s="10">
        <f t="shared" si="1"/>
        <v>0</v>
      </c>
      <c r="M22" s="21"/>
      <c r="N22" s="10">
        <f t="shared" si="2"/>
        <v>0</v>
      </c>
      <c r="O22" s="21"/>
      <c r="P22" s="10">
        <f t="shared" si="3"/>
        <v>0</v>
      </c>
      <c r="Q22" s="21"/>
      <c r="R22" s="10">
        <f t="shared" si="4"/>
        <v>0</v>
      </c>
      <c r="S22" s="21"/>
      <c r="T22" s="10">
        <f t="shared" si="5"/>
        <v>0</v>
      </c>
      <c r="U22" s="21"/>
      <c r="V22" s="10">
        <f t="shared" si="6"/>
        <v>0</v>
      </c>
      <c r="W22" s="21"/>
      <c r="X22" s="10">
        <f t="shared" si="7"/>
        <v>0</v>
      </c>
      <c r="Y22" s="21"/>
      <c r="Z22" s="10">
        <f t="shared" si="8"/>
        <v>0</v>
      </c>
      <c r="AA22" s="21"/>
      <c r="AB22" s="10">
        <f t="shared" si="9"/>
        <v>0</v>
      </c>
      <c r="AC22" s="21"/>
      <c r="AD22" s="10">
        <f t="shared" si="10"/>
        <v>0</v>
      </c>
      <c r="AE22" s="21"/>
      <c r="AF22" s="10">
        <f t="shared" si="11"/>
        <v>0</v>
      </c>
      <c r="AG22" s="44">
        <f t="shared" si="12"/>
        <v>0</v>
      </c>
      <c r="AH22" s="24">
        <f t="shared" si="13"/>
        <v>0</v>
      </c>
    </row>
    <row r="23" spans="1:35" s="11" customFormat="1" ht="21.95" customHeight="1" x14ac:dyDescent="0.15">
      <c r="A23" s="13">
        <v>15</v>
      </c>
      <c r="B23" s="13"/>
      <c r="C23" s="13"/>
      <c r="D23" s="13"/>
      <c r="E23" s="38"/>
      <c r="F23" s="13"/>
      <c r="G23" s="13"/>
      <c r="H23" s="14"/>
      <c r="I23" s="21"/>
      <c r="J23" s="10">
        <f t="shared" ref="J23" si="18">ROUND(G23*I23*H23,0)</f>
        <v>0</v>
      </c>
      <c r="K23" s="21"/>
      <c r="L23" s="10">
        <f t="shared" ref="L23" si="19">ROUND(H23*K23*G23,0)</f>
        <v>0</v>
      </c>
      <c r="M23" s="21"/>
      <c r="N23" s="10">
        <f t="shared" ref="N23" si="20">ROUND(G23*M23*H23,0)</f>
        <v>0</v>
      </c>
      <c r="O23" s="21"/>
      <c r="P23" s="10">
        <f t="shared" ref="P23" si="21">ROUND(G23*O23*H23,0)</f>
        <v>0</v>
      </c>
      <c r="Q23" s="21"/>
      <c r="R23" s="10">
        <f t="shared" ref="R23" si="22">ROUND(G23*Q23*H23,0)</f>
        <v>0</v>
      </c>
      <c r="S23" s="21"/>
      <c r="T23" s="10">
        <f t="shared" ref="T23" si="23">ROUND(G23*S23*H23,0)</f>
        <v>0</v>
      </c>
      <c r="U23" s="21"/>
      <c r="V23" s="10">
        <f t="shared" ref="V23" si="24">ROUND(G23*U23*H23,0)</f>
        <v>0</v>
      </c>
      <c r="W23" s="21"/>
      <c r="X23" s="10">
        <f t="shared" ref="X23" si="25">ROUND(G23*W23*H23,0)</f>
        <v>0</v>
      </c>
      <c r="Y23" s="21"/>
      <c r="Z23" s="10">
        <f t="shared" ref="Z23" si="26">ROUND(G23*Y23*H23,0)</f>
        <v>0</v>
      </c>
      <c r="AA23" s="21"/>
      <c r="AB23" s="10">
        <f t="shared" ref="AB23" si="27">ROUND(G23*AA23*H23,0)</f>
        <v>0</v>
      </c>
      <c r="AC23" s="21"/>
      <c r="AD23" s="10">
        <f t="shared" ref="AD23" si="28">ROUND(G23*AC23*H23,0)</f>
        <v>0</v>
      </c>
      <c r="AE23" s="21"/>
      <c r="AF23" s="10">
        <f t="shared" ref="AF23" si="29">ROUND(G23*AE23*H23,0)</f>
        <v>0</v>
      </c>
      <c r="AG23" s="44">
        <f t="shared" si="12"/>
        <v>0</v>
      </c>
      <c r="AH23" s="24">
        <f t="shared" si="13"/>
        <v>0</v>
      </c>
    </row>
    <row r="24" spans="1:35" s="11" customFormat="1" ht="21.95" customHeight="1" x14ac:dyDescent="0.15">
      <c r="A24" s="6"/>
      <c r="B24" s="6"/>
      <c r="C24" s="19" t="s">
        <v>9</v>
      </c>
      <c r="D24" s="17"/>
      <c r="E24" s="26"/>
      <c r="F24" s="6"/>
      <c r="G24" s="6"/>
      <c r="H24" s="12"/>
      <c r="I24" s="22">
        <f t="shared" ref="I24:AF24" si="30">SUM(I9:I22)</f>
        <v>49</v>
      </c>
      <c r="J24" s="10">
        <f t="shared" si="30"/>
        <v>4427</v>
      </c>
      <c r="K24" s="22">
        <f t="shared" si="30"/>
        <v>43</v>
      </c>
      <c r="L24" s="10">
        <f t="shared" si="30"/>
        <v>3857</v>
      </c>
      <c r="M24" s="22">
        <f t="shared" si="30"/>
        <v>57</v>
      </c>
      <c r="N24" s="10">
        <f t="shared" si="30"/>
        <v>5771</v>
      </c>
      <c r="O24" s="22">
        <f t="shared" si="30"/>
        <v>53</v>
      </c>
      <c r="P24" s="10">
        <f t="shared" si="30"/>
        <v>4776</v>
      </c>
      <c r="Q24" s="22">
        <f t="shared" si="30"/>
        <v>45</v>
      </c>
      <c r="R24" s="10">
        <f t="shared" si="30"/>
        <v>4105</v>
      </c>
      <c r="S24" s="22">
        <f t="shared" si="30"/>
        <v>37</v>
      </c>
      <c r="T24" s="10">
        <f t="shared" si="30"/>
        <v>3118</v>
      </c>
      <c r="U24" s="22">
        <f t="shared" si="30"/>
        <v>39</v>
      </c>
      <c r="V24" s="10">
        <f t="shared" si="30"/>
        <v>3102</v>
      </c>
      <c r="W24" s="22">
        <f t="shared" si="30"/>
        <v>39</v>
      </c>
      <c r="X24" s="10">
        <f t="shared" si="30"/>
        <v>3102</v>
      </c>
      <c r="Y24" s="22">
        <f t="shared" si="30"/>
        <v>39</v>
      </c>
      <c r="Z24" s="10">
        <f t="shared" si="30"/>
        <v>3102</v>
      </c>
      <c r="AA24" s="22">
        <f t="shared" si="30"/>
        <v>39</v>
      </c>
      <c r="AB24" s="10">
        <f t="shared" si="30"/>
        <v>3102</v>
      </c>
      <c r="AC24" s="22">
        <f t="shared" si="30"/>
        <v>39</v>
      </c>
      <c r="AD24" s="10">
        <f t="shared" si="30"/>
        <v>3102</v>
      </c>
      <c r="AE24" s="22">
        <f t="shared" si="30"/>
        <v>39</v>
      </c>
      <c r="AF24" s="10">
        <f t="shared" si="30"/>
        <v>3102</v>
      </c>
      <c r="AG24" s="44">
        <f t="shared" si="12"/>
        <v>518</v>
      </c>
      <c r="AH24" s="24">
        <f t="shared" si="13"/>
        <v>44666</v>
      </c>
    </row>
    <row r="25" spans="1:35" s="11" customFormat="1" ht="21.95" customHeight="1" x14ac:dyDescent="0.15">
      <c r="A25" s="6"/>
      <c r="B25" s="6"/>
      <c r="C25" s="19" t="s">
        <v>35</v>
      </c>
      <c r="D25" s="19"/>
      <c r="E25" s="26"/>
      <c r="F25" s="6"/>
      <c r="G25" s="6"/>
      <c r="H25" s="23"/>
      <c r="I25" s="24"/>
      <c r="J25" s="10">
        <f>J24*10</f>
        <v>44270</v>
      </c>
      <c r="K25" s="24"/>
      <c r="L25" s="10">
        <f>L24*10</f>
        <v>38570</v>
      </c>
      <c r="M25" s="24"/>
      <c r="N25" s="10">
        <f>N24*10</f>
        <v>57710</v>
      </c>
      <c r="O25" s="24"/>
      <c r="P25" s="10">
        <f>P24*10</f>
        <v>47760</v>
      </c>
      <c r="Q25" s="24"/>
      <c r="R25" s="10">
        <f>R24*10</f>
        <v>41050</v>
      </c>
      <c r="S25" s="24"/>
      <c r="T25" s="10">
        <f>T24*10</f>
        <v>31180</v>
      </c>
      <c r="U25" s="24"/>
      <c r="V25" s="10">
        <f>V24*10</f>
        <v>31020</v>
      </c>
      <c r="W25" s="24"/>
      <c r="X25" s="10">
        <f>X24*10</f>
        <v>31020</v>
      </c>
      <c r="Y25" s="24"/>
      <c r="Z25" s="10">
        <f>Z24*10</f>
        <v>31020</v>
      </c>
      <c r="AA25" s="24"/>
      <c r="AB25" s="10">
        <f>AB24*10</f>
        <v>31020</v>
      </c>
      <c r="AC25" s="24"/>
      <c r="AD25" s="10">
        <f>AD24*10</f>
        <v>31020</v>
      </c>
      <c r="AE25" s="24"/>
      <c r="AF25" s="10">
        <f>AF24*10</f>
        <v>31020</v>
      </c>
      <c r="AG25" s="44">
        <f t="shared" si="12"/>
        <v>0</v>
      </c>
      <c r="AH25" s="24">
        <f t="shared" si="13"/>
        <v>446660</v>
      </c>
    </row>
    <row r="26" spans="1:35" ht="21.95" customHeight="1" x14ac:dyDescent="0.15"/>
    <row r="27" spans="1:35" ht="21.95" customHeight="1" x14ac:dyDescent="0.15">
      <c r="A27" t="s">
        <v>10</v>
      </c>
      <c r="C27" t="s">
        <v>38</v>
      </c>
    </row>
    <row r="28" spans="1:35" ht="21.95" customHeight="1" x14ac:dyDescent="0.15">
      <c r="A28" s="6"/>
      <c r="B28" s="6" t="s">
        <v>12</v>
      </c>
      <c r="C28" s="29" t="s">
        <v>39</v>
      </c>
      <c r="D28" s="6" t="s">
        <v>15</v>
      </c>
      <c r="E28" s="39" t="s">
        <v>0</v>
      </c>
      <c r="F28" s="19" t="s">
        <v>1</v>
      </c>
      <c r="G28" s="19" t="s">
        <v>2</v>
      </c>
      <c r="H28" s="25" t="s">
        <v>7</v>
      </c>
      <c r="I28" s="65" t="s">
        <v>22</v>
      </c>
      <c r="J28" s="66"/>
      <c r="K28" s="65" t="s">
        <v>24</v>
      </c>
      <c r="L28" s="66"/>
      <c r="M28" s="65" t="s">
        <v>25</v>
      </c>
      <c r="N28" s="66"/>
      <c r="O28" s="65" t="s">
        <v>26</v>
      </c>
      <c r="P28" s="66"/>
      <c r="Q28" s="65" t="s">
        <v>27</v>
      </c>
      <c r="R28" s="66"/>
      <c r="S28" s="65" t="s">
        <v>28</v>
      </c>
      <c r="T28" s="66"/>
      <c r="U28" s="65" t="s">
        <v>29</v>
      </c>
      <c r="V28" s="66"/>
      <c r="W28" s="65" t="s">
        <v>30</v>
      </c>
      <c r="X28" s="66"/>
      <c r="Y28" s="65" t="s">
        <v>31</v>
      </c>
      <c r="Z28" s="66"/>
      <c r="AA28" s="65" t="s">
        <v>32</v>
      </c>
      <c r="AB28" s="66"/>
      <c r="AC28" s="65" t="s">
        <v>33</v>
      </c>
      <c r="AD28" s="66"/>
      <c r="AE28" s="65" t="s">
        <v>34</v>
      </c>
      <c r="AF28" s="66"/>
      <c r="AG28" s="61" t="s">
        <v>57</v>
      </c>
      <c r="AH28" s="61"/>
    </row>
    <row r="29" spans="1:35" s="11" customFormat="1" ht="21.95" customHeight="1" x14ac:dyDescent="0.15">
      <c r="A29" s="6"/>
      <c r="B29" s="26"/>
      <c r="C29" s="6"/>
      <c r="D29" s="6"/>
      <c r="E29" s="26"/>
      <c r="F29" s="6"/>
      <c r="G29" s="6"/>
      <c r="H29" s="25"/>
      <c r="I29" s="19" t="s">
        <v>3</v>
      </c>
      <c r="J29" s="20" t="s">
        <v>23</v>
      </c>
      <c r="K29" s="19" t="s">
        <v>3</v>
      </c>
      <c r="L29" s="20" t="s">
        <v>23</v>
      </c>
      <c r="M29" s="19" t="s">
        <v>3</v>
      </c>
      <c r="N29" s="20" t="s">
        <v>23</v>
      </c>
      <c r="O29" s="19" t="s">
        <v>3</v>
      </c>
      <c r="P29" s="20" t="s">
        <v>23</v>
      </c>
      <c r="Q29" s="19" t="s">
        <v>3</v>
      </c>
      <c r="R29" s="20" t="s">
        <v>23</v>
      </c>
      <c r="S29" s="19" t="s">
        <v>3</v>
      </c>
      <c r="T29" s="20" t="s">
        <v>23</v>
      </c>
      <c r="U29" s="19" t="s">
        <v>3</v>
      </c>
      <c r="V29" s="20" t="s">
        <v>23</v>
      </c>
      <c r="W29" s="19" t="s">
        <v>3</v>
      </c>
      <c r="X29" s="20" t="s">
        <v>23</v>
      </c>
      <c r="Y29" s="19" t="s">
        <v>3</v>
      </c>
      <c r="Z29" s="20" t="s">
        <v>23</v>
      </c>
      <c r="AA29" s="19" t="s">
        <v>3</v>
      </c>
      <c r="AB29" s="20" t="s">
        <v>23</v>
      </c>
      <c r="AC29" s="19" t="s">
        <v>3</v>
      </c>
      <c r="AD29" s="20" t="s">
        <v>23</v>
      </c>
      <c r="AE29" s="19" t="s">
        <v>3</v>
      </c>
      <c r="AF29" s="20" t="s">
        <v>23</v>
      </c>
      <c r="AG29" s="39" t="s">
        <v>3</v>
      </c>
      <c r="AH29" s="20" t="s">
        <v>23</v>
      </c>
    </row>
    <row r="30" spans="1:35" s="11" customFormat="1" ht="21.95" customHeight="1" x14ac:dyDescent="0.15">
      <c r="A30" s="13">
        <v>1</v>
      </c>
      <c r="B30" s="13" t="s">
        <v>16</v>
      </c>
      <c r="C30" s="13">
        <v>64</v>
      </c>
      <c r="D30" s="13" t="s">
        <v>42</v>
      </c>
      <c r="E30" s="38" t="s">
        <v>47</v>
      </c>
      <c r="F30" s="13">
        <v>651111</v>
      </c>
      <c r="G30" s="13">
        <v>1647</v>
      </c>
      <c r="H30" s="14">
        <v>0.15</v>
      </c>
      <c r="I30" s="21">
        <v>2</v>
      </c>
      <c r="J30" s="10">
        <f>ROUND(G30*H30,0)</f>
        <v>247</v>
      </c>
      <c r="K30" s="21">
        <v>2</v>
      </c>
      <c r="L30" s="10">
        <f>ROUND(G30*H30,0)</f>
        <v>247</v>
      </c>
      <c r="M30" s="21">
        <v>2</v>
      </c>
      <c r="N30" s="10">
        <f>ROUND(G30*H30,0)</f>
        <v>247</v>
      </c>
      <c r="O30" s="21">
        <v>2</v>
      </c>
      <c r="P30" s="10">
        <f>ROUND(G30*H30,0)</f>
        <v>247</v>
      </c>
      <c r="Q30" s="21">
        <v>3</v>
      </c>
      <c r="R30" s="10">
        <f>ROUND(G30*H30,0)</f>
        <v>247</v>
      </c>
      <c r="S30" s="21">
        <v>2</v>
      </c>
      <c r="T30" s="10">
        <f>ROUND(G30*H30,0)</f>
        <v>247</v>
      </c>
      <c r="U30" s="21">
        <v>2</v>
      </c>
      <c r="V30" s="10">
        <f>ROUND(G30*H30,0)</f>
        <v>247</v>
      </c>
      <c r="W30" s="21">
        <v>2</v>
      </c>
      <c r="X30" s="10">
        <f>ROUND(G30*H30,0)</f>
        <v>247</v>
      </c>
      <c r="Y30" s="21">
        <v>2</v>
      </c>
      <c r="Z30" s="10">
        <f>ROUND(G30*H30,0)</f>
        <v>247</v>
      </c>
      <c r="AA30" s="21">
        <v>2</v>
      </c>
      <c r="AB30" s="10">
        <f>ROUND(G30*H30,0)</f>
        <v>247</v>
      </c>
      <c r="AC30" s="21">
        <v>2</v>
      </c>
      <c r="AD30" s="10">
        <f>ROUND(G30*H30,0)</f>
        <v>247</v>
      </c>
      <c r="AE30" s="21">
        <v>2</v>
      </c>
      <c r="AF30" s="41">
        <f>ROUND(G30*H30,0)</f>
        <v>247</v>
      </c>
      <c r="AG30" s="44">
        <f t="shared" ref="AG30" si="31">SUM(I30+K30+M30+O30+Q30+S30+U30+W30+Y30+AA30+AC30+AE30)</f>
        <v>25</v>
      </c>
      <c r="AH30" s="24">
        <f t="shared" ref="AH30" si="32">SUM(J30+L30+N30+P30+R30+T30+V30+X30+Z30+AB30+AD30+AF30)</f>
        <v>2964</v>
      </c>
    </row>
    <row r="31" spans="1:35" s="11" customFormat="1" ht="21.95" customHeight="1" x14ac:dyDescent="0.15">
      <c r="A31" s="13">
        <v>2</v>
      </c>
      <c r="B31" s="13" t="s">
        <v>13</v>
      </c>
      <c r="C31" s="13">
        <v>65</v>
      </c>
      <c r="D31" s="13" t="s">
        <v>48</v>
      </c>
      <c r="E31" s="38" t="s">
        <v>47</v>
      </c>
      <c r="F31" s="13">
        <v>651111</v>
      </c>
      <c r="G31" s="13">
        <v>1647</v>
      </c>
      <c r="H31" s="14">
        <v>0.15</v>
      </c>
      <c r="I31" s="21">
        <v>4</v>
      </c>
      <c r="J31" s="10">
        <f t="shared" ref="J31:J38" si="33">ROUND(G31*H31,0)</f>
        <v>247</v>
      </c>
      <c r="K31" s="21">
        <v>4</v>
      </c>
      <c r="L31" s="10">
        <f t="shared" ref="L31:L36" si="34">ROUND(G31*H31,0)</f>
        <v>247</v>
      </c>
      <c r="M31" s="21">
        <v>5</v>
      </c>
      <c r="N31" s="10">
        <f t="shared" ref="N31:N37" si="35">ROUND(G31*H31,0)</f>
        <v>247</v>
      </c>
      <c r="O31" s="21"/>
      <c r="P31" s="10"/>
      <c r="Q31" s="21"/>
      <c r="R31" s="10"/>
      <c r="S31" s="21"/>
      <c r="T31" s="10"/>
      <c r="U31" s="21"/>
      <c r="V31" s="10"/>
      <c r="W31" s="21"/>
      <c r="X31" s="10"/>
      <c r="Y31" s="21"/>
      <c r="Z31" s="10"/>
      <c r="AA31" s="21"/>
      <c r="AB31" s="10"/>
      <c r="AC31" s="21"/>
      <c r="AD31" s="10"/>
      <c r="AE31" s="21"/>
      <c r="AF31" s="41"/>
      <c r="AG31" s="44">
        <f t="shared" ref="AG31:AG40" si="36">SUM(I31+K31+M31+O31+Q31+S31+U31+W31+Y31+AA31+AC31+AE31)</f>
        <v>13</v>
      </c>
      <c r="AH31" s="24">
        <f t="shared" ref="AH31:AH40" si="37">SUM(J31+L31+N31+P31+R31+T31+V31+X31+Z31+AB31+AD31+AF31)</f>
        <v>741</v>
      </c>
      <c r="AI31" s="34"/>
    </row>
    <row r="32" spans="1:35" s="11" customFormat="1" ht="21.95" customHeight="1" x14ac:dyDescent="0.15">
      <c r="A32" s="13">
        <v>3</v>
      </c>
      <c r="B32" s="13" t="s">
        <v>53</v>
      </c>
      <c r="C32" s="13">
        <v>66</v>
      </c>
      <c r="D32" s="13" t="s">
        <v>48</v>
      </c>
      <c r="E32" s="38" t="s">
        <v>49</v>
      </c>
      <c r="F32" s="13">
        <v>651121</v>
      </c>
      <c r="G32" s="13">
        <v>3377</v>
      </c>
      <c r="H32" s="14">
        <v>0.15</v>
      </c>
      <c r="I32" s="21"/>
      <c r="J32" s="10"/>
      <c r="K32" s="21"/>
      <c r="L32" s="10"/>
      <c r="M32" s="21"/>
      <c r="N32" s="10"/>
      <c r="O32" s="21">
        <v>4</v>
      </c>
      <c r="P32" s="10">
        <f t="shared" ref="P32:P37" si="38">ROUND(G32*H32,0)</f>
        <v>507</v>
      </c>
      <c r="Q32" s="21">
        <v>3</v>
      </c>
      <c r="R32" s="10">
        <f t="shared" ref="R32:R37" si="39">ROUND(G32*H32,0)</f>
        <v>507</v>
      </c>
      <c r="S32" s="21">
        <v>0</v>
      </c>
      <c r="T32" s="10"/>
      <c r="U32" s="21">
        <v>0</v>
      </c>
      <c r="V32" s="10"/>
      <c r="W32" s="21"/>
      <c r="X32" s="10"/>
      <c r="Y32" s="21"/>
      <c r="Z32" s="10"/>
      <c r="AA32" s="21"/>
      <c r="AB32" s="10"/>
      <c r="AC32" s="21"/>
      <c r="AD32" s="10"/>
      <c r="AE32" s="21"/>
      <c r="AF32" s="41"/>
      <c r="AG32" s="44">
        <f t="shared" si="36"/>
        <v>7</v>
      </c>
      <c r="AH32" s="24">
        <f t="shared" si="37"/>
        <v>1014</v>
      </c>
    </row>
    <row r="33" spans="1:34" s="11" customFormat="1" ht="21.95" customHeight="1" x14ac:dyDescent="0.15">
      <c r="A33" s="13">
        <v>4</v>
      </c>
      <c r="B33" s="13" t="s">
        <v>17</v>
      </c>
      <c r="C33" s="13">
        <v>67</v>
      </c>
      <c r="D33" s="13" t="s">
        <v>50</v>
      </c>
      <c r="E33" s="38" t="s">
        <v>49</v>
      </c>
      <c r="F33" s="13">
        <v>651121</v>
      </c>
      <c r="G33" s="13">
        <v>3377</v>
      </c>
      <c r="H33" s="14">
        <v>0.15</v>
      </c>
      <c r="I33" s="21"/>
      <c r="J33" s="10"/>
      <c r="K33" s="21"/>
      <c r="L33" s="10"/>
      <c r="M33" s="21"/>
      <c r="N33" s="10"/>
      <c r="O33" s="21">
        <v>1</v>
      </c>
      <c r="P33" s="10">
        <f t="shared" si="38"/>
        <v>507</v>
      </c>
      <c r="Q33" s="21">
        <v>5</v>
      </c>
      <c r="R33" s="10">
        <f t="shared" si="39"/>
        <v>507</v>
      </c>
      <c r="S33" s="21">
        <v>4</v>
      </c>
      <c r="T33" s="10">
        <f t="shared" ref="T33:T40" si="40">ROUND(G33*H33,0)</f>
        <v>507</v>
      </c>
      <c r="U33" s="21">
        <v>4</v>
      </c>
      <c r="V33" s="10">
        <f t="shared" ref="V33:V40" si="41">ROUND(G33*H33,0)</f>
        <v>507</v>
      </c>
      <c r="W33" s="21">
        <v>4</v>
      </c>
      <c r="X33" s="10">
        <f t="shared" ref="X33:X40" si="42">ROUND(G33*H33,0)</f>
        <v>507</v>
      </c>
      <c r="Y33" s="21">
        <v>4</v>
      </c>
      <c r="Z33" s="10">
        <f t="shared" ref="Z33:Z40" si="43">ROUND(G33*H33,0)</f>
        <v>507</v>
      </c>
      <c r="AA33" s="21">
        <v>4</v>
      </c>
      <c r="AB33" s="10">
        <f t="shared" ref="AB33:AB40" si="44">ROUND(G33*H33,0)</f>
        <v>507</v>
      </c>
      <c r="AC33" s="21">
        <v>4</v>
      </c>
      <c r="AD33" s="10">
        <f t="shared" ref="AD33:AD40" si="45">ROUND(G33*H33,0)</f>
        <v>507</v>
      </c>
      <c r="AE33" s="21">
        <v>4</v>
      </c>
      <c r="AF33" s="41">
        <f t="shared" ref="AF33:AF40" si="46">ROUND(G33*H33,0)</f>
        <v>507</v>
      </c>
      <c r="AG33" s="44">
        <f t="shared" si="36"/>
        <v>34</v>
      </c>
      <c r="AH33" s="24">
        <f t="shared" si="37"/>
        <v>4563</v>
      </c>
    </row>
    <row r="34" spans="1:34" s="11" customFormat="1" ht="21.95" customHeight="1" x14ac:dyDescent="0.15">
      <c r="A34" s="13">
        <v>5</v>
      </c>
      <c r="B34" s="13" t="s">
        <v>13</v>
      </c>
      <c r="C34" s="13">
        <v>68</v>
      </c>
      <c r="D34" s="13" t="s">
        <v>51</v>
      </c>
      <c r="E34" s="38" t="s">
        <v>49</v>
      </c>
      <c r="F34" s="13">
        <v>651121</v>
      </c>
      <c r="G34" s="13">
        <v>3377</v>
      </c>
      <c r="H34" s="14">
        <v>0.15</v>
      </c>
      <c r="I34" s="21"/>
      <c r="J34" s="10"/>
      <c r="K34" s="21"/>
      <c r="L34" s="10"/>
      <c r="M34" s="21"/>
      <c r="N34" s="10"/>
      <c r="O34" s="21"/>
      <c r="P34" s="10"/>
      <c r="Q34" s="21">
        <v>1</v>
      </c>
      <c r="R34" s="10">
        <f t="shared" si="39"/>
        <v>507</v>
      </c>
      <c r="S34" s="21">
        <v>7</v>
      </c>
      <c r="T34" s="10">
        <f t="shared" si="40"/>
        <v>507</v>
      </c>
      <c r="U34" s="21">
        <v>9</v>
      </c>
      <c r="V34" s="10">
        <f t="shared" si="41"/>
        <v>507</v>
      </c>
      <c r="W34" s="21">
        <v>9</v>
      </c>
      <c r="X34" s="10">
        <f t="shared" si="42"/>
        <v>507</v>
      </c>
      <c r="Y34" s="21">
        <v>9</v>
      </c>
      <c r="Z34" s="10">
        <f t="shared" si="43"/>
        <v>507</v>
      </c>
      <c r="AA34" s="21">
        <v>9</v>
      </c>
      <c r="AB34" s="10">
        <f t="shared" si="44"/>
        <v>507</v>
      </c>
      <c r="AC34" s="21">
        <v>9</v>
      </c>
      <c r="AD34" s="10">
        <f t="shared" si="45"/>
        <v>507</v>
      </c>
      <c r="AE34" s="21">
        <v>9</v>
      </c>
      <c r="AF34" s="41">
        <f t="shared" si="46"/>
        <v>507</v>
      </c>
      <c r="AG34" s="44">
        <f t="shared" si="36"/>
        <v>62</v>
      </c>
      <c r="AH34" s="24">
        <f t="shared" si="37"/>
        <v>4056</v>
      </c>
    </row>
    <row r="35" spans="1:34" s="11" customFormat="1" ht="21.95" customHeight="1" x14ac:dyDescent="0.15">
      <c r="A35" s="13">
        <v>6</v>
      </c>
      <c r="B35" s="13" t="s">
        <v>17</v>
      </c>
      <c r="C35" s="13">
        <v>69</v>
      </c>
      <c r="D35" s="13" t="s">
        <v>52</v>
      </c>
      <c r="E35" s="38" t="s">
        <v>47</v>
      </c>
      <c r="F35" s="13">
        <v>651111</v>
      </c>
      <c r="G35" s="13">
        <v>1647</v>
      </c>
      <c r="H35" s="14">
        <v>0.1</v>
      </c>
      <c r="I35" s="21">
        <v>8</v>
      </c>
      <c r="J35" s="10">
        <f t="shared" si="33"/>
        <v>165</v>
      </c>
      <c r="K35" s="21">
        <v>4</v>
      </c>
      <c r="L35" s="10">
        <f t="shared" si="34"/>
        <v>165</v>
      </c>
      <c r="M35" s="21">
        <v>9</v>
      </c>
      <c r="N35" s="10">
        <f t="shared" si="35"/>
        <v>165</v>
      </c>
      <c r="O35" s="21">
        <v>9</v>
      </c>
      <c r="P35" s="10">
        <f t="shared" si="38"/>
        <v>165</v>
      </c>
      <c r="Q35" s="21">
        <v>6</v>
      </c>
      <c r="R35" s="10">
        <f t="shared" si="39"/>
        <v>165</v>
      </c>
      <c r="S35" s="21">
        <v>8</v>
      </c>
      <c r="T35" s="10">
        <f t="shared" si="40"/>
        <v>165</v>
      </c>
      <c r="U35" s="21">
        <v>9</v>
      </c>
      <c r="V35" s="10">
        <f t="shared" si="41"/>
        <v>165</v>
      </c>
      <c r="W35" s="21">
        <v>9</v>
      </c>
      <c r="X35" s="10">
        <f t="shared" si="42"/>
        <v>165</v>
      </c>
      <c r="Y35" s="21">
        <v>9</v>
      </c>
      <c r="Z35" s="10">
        <f t="shared" si="43"/>
        <v>165</v>
      </c>
      <c r="AA35" s="21">
        <v>9</v>
      </c>
      <c r="AB35" s="10">
        <f t="shared" si="44"/>
        <v>165</v>
      </c>
      <c r="AC35" s="21">
        <v>9</v>
      </c>
      <c r="AD35" s="10">
        <f t="shared" si="45"/>
        <v>165</v>
      </c>
      <c r="AE35" s="21">
        <v>9</v>
      </c>
      <c r="AF35" s="41">
        <f t="shared" si="46"/>
        <v>165</v>
      </c>
      <c r="AG35" s="44">
        <f t="shared" si="36"/>
        <v>98</v>
      </c>
      <c r="AH35" s="24">
        <f t="shared" si="37"/>
        <v>1980</v>
      </c>
    </row>
    <row r="36" spans="1:34" s="11" customFormat="1" ht="21.95" customHeight="1" x14ac:dyDescent="0.15">
      <c r="A36" s="13">
        <v>7</v>
      </c>
      <c r="B36" s="13"/>
      <c r="C36" s="13"/>
      <c r="D36" s="13"/>
      <c r="E36" s="38"/>
      <c r="F36" s="13"/>
      <c r="G36" s="13"/>
      <c r="H36" s="14"/>
      <c r="I36" s="21"/>
      <c r="J36" s="10">
        <f t="shared" si="33"/>
        <v>0</v>
      </c>
      <c r="K36" s="21"/>
      <c r="L36" s="10">
        <f t="shared" si="34"/>
        <v>0</v>
      </c>
      <c r="M36" s="21"/>
      <c r="N36" s="10">
        <f t="shared" si="35"/>
        <v>0</v>
      </c>
      <c r="O36" s="21"/>
      <c r="P36" s="10">
        <f t="shared" si="38"/>
        <v>0</v>
      </c>
      <c r="Q36" s="21"/>
      <c r="R36" s="10">
        <f t="shared" si="39"/>
        <v>0</v>
      </c>
      <c r="S36" s="21"/>
      <c r="T36" s="10">
        <f t="shared" si="40"/>
        <v>0</v>
      </c>
      <c r="U36" s="21"/>
      <c r="V36" s="10">
        <f t="shared" si="41"/>
        <v>0</v>
      </c>
      <c r="W36" s="21"/>
      <c r="X36" s="10">
        <f t="shared" si="42"/>
        <v>0</v>
      </c>
      <c r="Y36" s="21"/>
      <c r="Z36" s="10">
        <f t="shared" si="43"/>
        <v>0</v>
      </c>
      <c r="AA36" s="21"/>
      <c r="AB36" s="10">
        <f t="shared" si="44"/>
        <v>0</v>
      </c>
      <c r="AC36" s="21"/>
      <c r="AD36" s="10">
        <f t="shared" si="45"/>
        <v>0</v>
      </c>
      <c r="AE36" s="21"/>
      <c r="AF36" s="41">
        <f t="shared" si="46"/>
        <v>0</v>
      </c>
      <c r="AG36" s="44">
        <f t="shared" si="36"/>
        <v>0</v>
      </c>
      <c r="AH36" s="24">
        <f t="shared" si="37"/>
        <v>0</v>
      </c>
    </row>
    <row r="37" spans="1:34" s="11" customFormat="1" ht="21.95" customHeight="1" x14ac:dyDescent="0.15">
      <c r="A37" s="13">
        <v>8</v>
      </c>
      <c r="B37" s="13"/>
      <c r="C37" s="13"/>
      <c r="D37" s="13"/>
      <c r="E37" s="38"/>
      <c r="F37" s="13"/>
      <c r="G37" s="13"/>
      <c r="H37" s="14"/>
      <c r="I37" s="21"/>
      <c r="J37" s="10"/>
      <c r="K37" s="21"/>
      <c r="L37" s="10"/>
      <c r="M37" s="21"/>
      <c r="N37" s="10">
        <f t="shared" si="35"/>
        <v>0</v>
      </c>
      <c r="O37" s="21"/>
      <c r="P37" s="10">
        <f t="shared" si="38"/>
        <v>0</v>
      </c>
      <c r="Q37" s="21"/>
      <c r="R37" s="10">
        <f t="shared" si="39"/>
        <v>0</v>
      </c>
      <c r="S37" s="21"/>
      <c r="T37" s="10">
        <f t="shared" si="40"/>
        <v>0</v>
      </c>
      <c r="U37" s="21"/>
      <c r="V37" s="10">
        <f t="shared" si="41"/>
        <v>0</v>
      </c>
      <c r="W37" s="21"/>
      <c r="X37" s="10">
        <f t="shared" si="42"/>
        <v>0</v>
      </c>
      <c r="Y37" s="21"/>
      <c r="Z37" s="10">
        <f t="shared" si="43"/>
        <v>0</v>
      </c>
      <c r="AA37" s="21"/>
      <c r="AB37" s="10">
        <f t="shared" si="44"/>
        <v>0</v>
      </c>
      <c r="AC37" s="21"/>
      <c r="AD37" s="10">
        <f t="shared" si="45"/>
        <v>0</v>
      </c>
      <c r="AE37" s="21"/>
      <c r="AF37" s="41">
        <f t="shared" si="46"/>
        <v>0</v>
      </c>
      <c r="AG37" s="44">
        <f t="shared" si="36"/>
        <v>0</v>
      </c>
      <c r="AH37" s="24">
        <f t="shared" si="37"/>
        <v>0</v>
      </c>
    </row>
    <row r="38" spans="1:34" s="11" customFormat="1" ht="21.95" customHeight="1" x14ac:dyDescent="0.15">
      <c r="A38" s="13">
        <v>9</v>
      </c>
      <c r="B38" s="13"/>
      <c r="C38" s="13"/>
      <c r="D38" s="13"/>
      <c r="E38" s="38"/>
      <c r="F38" s="13"/>
      <c r="G38" s="13"/>
      <c r="H38" s="14"/>
      <c r="I38" s="21"/>
      <c r="J38" s="10">
        <f t="shared" si="33"/>
        <v>0</v>
      </c>
      <c r="K38" s="21"/>
      <c r="L38" s="10"/>
      <c r="M38" s="21"/>
      <c r="N38" s="10"/>
      <c r="O38" s="21"/>
      <c r="P38" s="10"/>
      <c r="Q38" s="21"/>
      <c r="R38" s="10"/>
      <c r="S38" s="21"/>
      <c r="T38" s="10"/>
      <c r="U38" s="21"/>
      <c r="V38" s="10"/>
      <c r="W38" s="21"/>
      <c r="X38" s="10"/>
      <c r="Y38" s="21"/>
      <c r="Z38" s="10"/>
      <c r="AA38" s="21"/>
      <c r="AB38" s="10"/>
      <c r="AC38" s="21"/>
      <c r="AD38" s="10"/>
      <c r="AE38" s="21"/>
      <c r="AF38" s="41"/>
      <c r="AG38" s="44">
        <f t="shared" si="36"/>
        <v>0</v>
      </c>
      <c r="AH38" s="24">
        <f t="shared" si="37"/>
        <v>0</v>
      </c>
    </row>
    <row r="39" spans="1:34" s="11" customFormat="1" ht="21.95" customHeight="1" x14ac:dyDescent="0.15">
      <c r="A39" s="13">
        <v>10</v>
      </c>
      <c r="B39" s="13"/>
      <c r="C39" s="13"/>
      <c r="D39" s="13"/>
      <c r="E39" s="38"/>
      <c r="F39" s="13"/>
      <c r="G39" s="13"/>
      <c r="H39" s="14"/>
      <c r="I39" s="21"/>
      <c r="J39" s="10"/>
      <c r="K39" s="21"/>
      <c r="L39" s="10"/>
      <c r="M39" s="21"/>
      <c r="N39" s="10"/>
      <c r="O39" s="21"/>
      <c r="P39" s="10"/>
      <c r="Q39" s="21"/>
      <c r="R39" s="10"/>
      <c r="S39" s="21"/>
      <c r="T39" s="10">
        <f t="shared" si="40"/>
        <v>0</v>
      </c>
      <c r="U39" s="21"/>
      <c r="V39" s="10">
        <f t="shared" si="41"/>
        <v>0</v>
      </c>
      <c r="W39" s="21"/>
      <c r="X39" s="10">
        <f t="shared" si="42"/>
        <v>0</v>
      </c>
      <c r="Y39" s="21"/>
      <c r="Z39" s="10">
        <f t="shared" si="43"/>
        <v>0</v>
      </c>
      <c r="AA39" s="21"/>
      <c r="AB39" s="10">
        <f t="shared" si="44"/>
        <v>0</v>
      </c>
      <c r="AC39" s="21"/>
      <c r="AD39" s="10">
        <f t="shared" si="45"/>
        <v>0</v>
      </c>
      <c r="AE39" s="21"/>
      <c r="AF39" s="41">
        <f t="shared" si="46"/>
        <v>0</v>
      </c>
      <c r="AG39" s="44">
        <f t="shared" si="36"/>
        <v>0</v>
      </c>
      <c r="AH39" s="24">
        <f t="shared" si="37"/>
        <v>0</v>
      </c>
    </row>
    <row r="40" spans="1:34" ht="21.95" customHeight="1" x14ac:dyDescent="0.15">
      <c r="A40" s="13">
        <v>11</v>
      </c>
      <c r="B40" s="13"/>
      <c r="C40" s="13"/>
      <c r="D40" s="13"/>
      <c r="E40" s="38"/>
      <c r="F40" s="13"/>
      <c r="G40" s="13"/>
      <c r="H40" s="14"/>
      <c r="I40" s="21"/>
      <c r="J40" s="10"/>
      <c r="K40" s="21"/>
      <c r="L40" s="10"/>
      <c r="M40" s="21"/>
      <c r="N40" s="10"/>
      <c r="O40" s="21"/>
      <c r="P40" s="10"/>
      <c r="Q40" s="21"/>
      <c r="R40" s="10"/>
      <c r="S40" s="21"/>
      <c r="T40" s="10">
        <f t="shared" si="40"/>
        <v>0</v>
      </c>
      <c r="U40" s="21"/>
      <c r="V40" s="10">
        <f t="shared" si="41"/>
        <v>0</v>
      </c>
      <c r="W40" s="21"/>
      <c r="X40" s="10">
        <f t="shared" si="42"/>
        <v>0</v>
      </c>
      <c r="Y40" s="21"/>
      <c r="Z40" s="10">
        <f t="shared" si="43"/>
        <v>0</v>
      </c>
      <c r="AA40" s="21"/>
      <c r="AB40" s="10">
        <f t="shared" si="44"/>
        <v>0</v>
      </c>
      <c r="AC40" s="21"/>
      <c r="AD40" s="10">
        <f t="shared" si="45"/>
        <v>0</v>
      </c>
      <c r="AE40" s="21"/>
      <c r="AF40" s="41">
        <f t="shared" si="46"/>
        <v>0</v>
      </c>
      <c r="AG40" s="44">
        <f t="shared" si="36"/>
        <v>0</v>
      </c>
      <c r="AH40" s="24">
        <f t="shared" si="37"/>
        <v>0</v>
      </c>
    </row>
    <row r="41" spans="1:34" ht="21.95" customHeight="1" x14ac:dyDescent="0.15">
      <c r="A41" s="1"/>
      <c r="B41" s="1"/>
      <c r="C41" s="7" t="s">
        <v>9</v>
      </c>
      <c r="D41" s="7"/>
      <c r="E41" s="40"/>
      <c r="F41" s="1"/>
      <c r="G41" s="1"/>
      <c r="H41" s="12"/>
      <c r="I41" s="22">
        <f>SUM(I30:I40)</f>
        <v>14</v>
      </c>
      <c r="J41" s="22">
        <f t="shared" ref="J41:AH41" si="47">SUM(J30:J40)</f>
        <v>659</v>
      </c>
      <c r="K41" s="22">
        <f t="shared" si="47"/>
        <v>10</v>
      </c>
      <c r="L41" s="22">
        <f t="shared" si="47"/>
        <v>659</v>
      </c>
      <c r="M41" s="22">
        <f t="shared" si="47"/>
        <v>16</v>
      </c>
      <c r="N41" s="22">
        <f t="shared" si="47"/>
        <v>659</v>
      </c>
      <c r="O41" s="22">
        <f t="shared" si="47"/>
        <v>16</v>
      </c>
      <c r="P41" s="22">
        <f t="shared" si="47"/>
        <v>1426</v>
      </c>
      <c r="Q41" s="22">
        <f t="shared" si="47"/>
        <v>18</v>
      </c>
      <c r="R41" s="22">
        <f t="shared" si="47"/>
        <v>1933</v>
      </c>
      <c r="S41" s="22">
        <f t="shared" si="47"/>
        <v>21</v>
      </c>
      <c r="T41" s="22">
        <f t="shared" si="47"/>
        <v>1426</v>
      </c>
      <c r="U41" s="22">
        <f t="shared" si="47"/>
        <v>24</v>
      </c>
      <c r="V41" s="22">
        <f t="shared" si="47"/>
        <v>1426</v>
      </c>
      <c r="W41" s="22">
        <f t="shared" si="47"/>
        <v>24</v>
      </c>
      <c r="X41" s="22">
        <f t="shared" si="47"/>
        <v>1426</v>
      </c>
      <c r="Y41" s="22">
        <f t="shared" si="47"/>
        <v>24</v>
      </c>
      <c r="Z41" s="22">
        <f t="shared" si="47"/>
        <v>1426</v>
      </c>
      <c r="AA41" s="22">
        <f t="shared" si="47"/>
        <v>24</v>
      </c>
      <c r="AB41" s="22">
        <f t="shared" si="47"/>
        <v>1426</v>
      </c>
      <c r="AC41" s="22">
        <f t="shared" si="47"/>
        <v>24</v>
      </c>
      <c r="AD41" s="22">
        <f t="shared" si="47"/>
        <v>1426</v>
      </c>
      <c r="AE41" s="22">
        <f t="shared" si="47"/>
        <v>24</v>
      </c>
      <c r="AF41" s="22">
        <f t="shared" si="47"/>
        <v>1426</v>
      </c>
      <c r="AG41" s="45">
        <f t="shared" si="47"/>
        <v>239</v>
      </c>
      <c r="AH41" s="24">
        <f t="shared" si="47"/>
        <v>15318</v>
      </c>
    </row>
    <row r="42" spans="1:34" s="11" customFormat="1" ht="21.95" customHeight="1" x14ac:dyDescent="0.15">
      <c r="A42" s="6"/>
      <c r="B42" s="6"/>
      <c r="C42" s="19" t="s">
        <v>35</v>
      </c>
      <c r="D42" s="19"/>
      <c r="E42" s="26"/>
      <c r="F42" s="6"/>
      <c r="G42" s="6"/>
      <c r="H42" s="23"/>
      <c r="I42" s="24"/>
      <c r="J42" s="10">
        <f>J41*10</f>
        <v>6590</v>
      </c>
      <c r="K42" s="24"/>
      <c r="L42" s="10">
        <f>L41*10</f>
        <v>6590</v>
      </c>
      <c r="M42" s="24"/>
      <c r="N42" s="10">
        <f>N41*10</f>
        <v>6590</v>
      </c>
      <c r="O42" s="24"/>
      <c r="P42" s="10">
        <f>P41*10</f>
        <v>14260</v>
      </c>
      <c r="Q42" s="24"/>
      <c r="R42" s="10">
        <f>R41*10</f>
        <v>19330</v>
      </c>
      <c r="S42" s="24"/>
      <c r="T42" s="10">
        <f>T41*10</f>
        <v>14260</v>
      </c>
      <c r="U42" s="24"/>
      <c r="V42" s="10">
        <f>V41*10</f>
        <v>14260</v>
      </c>
      <c r="W42" s="24"/>
      <c r="X42" s="10">
        <f>X41*10</f>
        <v>14260</v>
      </c>
      <c r="Y42" s="24"/>
      <c r="Z42" s="10">
        <f>Z41*10</f>
        <v>14260</v>
      </c>
      <c r="AA42" s="24"/>
      <c r="AB42" s="10">
        <f>AB41*10</f>
        <v>14260</v>
      </c>
      <c r="AC42" s="24"/>
      <c r="AD42" s="10">
        <f>AD41*10</f>
        <v>14260</v>
      </c>
      <c r="AE42" s="24"/>
      <c r="AF42" s="41">
        <f>AF41*10</f>
        <v>14260</v>
      </c>
      <c r="AG42" s="26"/>
      <c r="AH42" s="10">
        <f>AH41*10</f>
        <v>153180</v>
      </c>
    </row>
    <row r="43" spans="1:34" ht="21.95" customHeight="1" x14ac:dyDescent="0.15">
      <c r="AG43" s="46"/>
      <c r="AH43" s="43"/>
    </row>
    <row r="44" spans="1:34" ht="21.95" customHeight="1" x14ac:dyDescent="0.15">
      <c r="H44" s="33" t="s">
        <v>36</v>
      </c>
      <c r="I44" s="15">
        <f>I24+I41</f>
        <v>63</v>
      </c>
      <c r="J44" s="15">
        <f>(J25+J42)</f>
        <v>50860</v>
      </c>
      <c r="K44" s="15">
        <f>K24+K41</f>
        <v>53</v>
      </c>
      <c r="L44" s="15">
        <f t="shared" ref="L44:AH44" si="48">(L25+L42)</f>
        <v>45160</v>
      </c>
      <c r="M44" s="15">
        <f>M24+M41</f>
        <v>73</v>
      </c>
      <c r="N44" s="15">
        <f t="shared" si="48"/>
        <v>64300</v>
      </c>
      <c r="O44" s="15">
        <f>O24+O41</f>
        <v>69</v>
      </c>
      <c r="P44" s="15">
        <f t="shared" si="48"/>
        <v>62020</v>
      </c>
      <c r="Q44" s="15">
        <f>Q24+Q41</f>
        <v>63</v>
      </c>
      <c r="R44" s="15">
        <f t="shared" si="48"/>
        <v>60380</v>
      </c>
      <c r="S44" s="15">
        <f>S24+S41</f>
        <v>58</v>
      </c>
      <c r="T44" s="15">
        <f t="shared" si="48"/>
        <v>45440</v>
      </c>
      <c r="U44" s="15">
        <f>U24+U41</f>
        <v>63</v>
      </c>
      <c r="V44" s="15">
        <f t="shared" si="48"/>
        <v>45280</v>
      </c>
      <c r="W44" s="15">
        <f>W24+W41</f>
        <v>63</v>
      </c>
      <c r="X44" s="15">
        <f t="shared" si="48"/>
        <v>45280</v>
      </c>
      <c r="Y44" s="15">
        <f>Y24+Y41</f>
        <v>63</v>
      </c>
      <c r="Z44" s="15">
        <f t="shared" si="48"/>
        <v>45280</v>
      </c>
      <c r="AA44" s="15">
        <f>AA24+AA41</f>
        <v>63</v>
      </c>
      <c r="AB44" s="15">
        <f t="shared" si="48"/>
        <v>45280</v>
      </c>
      <c r="AC44" s="15">
        <f>AC24+AC41</f>
        <v>63</v>
      </c>
      <c r="AD44" s="15">
        <f t="shared" si="48"/>
        <v>45280</v>
      </c>
      <c r="AE44" s="15">
        <f>AE24+AE41</f>
        <v>63</v>
      </c>
      <c r="AF44" s="42">
        <f t="shared" si="48"/>
        <v>45280</v>
      </c>
      <c r="AG44" s="47">
        <f>AG24+AG41</f>
        <v>757</v>
      </c>
      <c r="AH44" s="15">
        <f t="shared" si="48"/>
        <v>599840</v>
      </c>
    </row>
    <row r="45" spans="1:34" ht="21.95" customHeight="1" x14ac:dyDescent="0.15">
      <c r="H45" s="68" t="s">
        <v>56</v>
      </c>
      <c r="I45" s="68"/>
      <c r="J45" s="15">
        <f>I44+K44+M44+O44+Q44+S44+U44+W44+Y44+AA44+AC44+AE44</f>
        <v>757</v>
      </c>
      <c r="L45" s="28"/>
      <c r="N45" s="28"/>
      <c r="P45" s="28"/>
      <c r="R45" s="28"/>
      <c r="T45" s="28"/>
      <c r="V45" s="28"/>
      <c r="X45" s="28"/>
      <c r="Z45" s="28"/>
      <c r="AB45" s="28"/>
      <c r="AD45" s="28"/>
      <c r="AF45" s="28"/>
    </row>
    <row r="46" spans="1:34" ht="21.95" customHeight="1" x14ac:dyDescent="0.15">
      <c r="H46" s="68" t="s">
        <v>37</v>
      </c>
      <c r="I46" s="68"/>
      <c r="J46" s="15">
        <f>J44+L44+N44+P44+R44+T44+V44+X44+Z44+AB44+AD44+AF44</f>
        <v>599840</v>
      </c>
      <c r="L46" s="28"/>
      <c r="N46" s="28"/>
      <c r="P46" s="28"/>
      <c r="R46" s="28"/>
      <c r="T46" s="28"/>
      <c r="V46" s="28"/>
      <c r="X46" s="28"/>
      <c r="Z46" s="28"/>
      <c r="AB46" s="28"/>
      <c r="AD46" s="28"/>
      <c r="AF46" s="28"/>
    </row>
    <row r="47" spans="1:34" ht="21.95" customHeight="1" x14ac:dyDescent="0.15">
      <c r="H47" s="67" t="s">
        <v>19</v>
      </c>
      <c r="I47" s="67"/>
      <c r="J47" s="15">
        <f>ROUNDDOWN(J46,-3)</f>
        <v>599000</v>
      </c>
    </row>
    <row r="48" spans="1:34" ht="21.95" customHeight="1" x14ac:dyDescent="0.15">
      <c r="H48" s="67" t="s">
        <v>18</v>
      </c>
      <c r="I48" s="67"/>
      <c r="J48" s="27">
        <v>541000</v>
      </c>
    </row>
    <row r="49" spans="8:10" ht="21.95" customHeight="1" x14ac:dyDescent="0.15">
      <c r="H49" s="69" t="s">
        <v>20</v>
      </c>
      <c r="I49" s="69"/>
      <c r="J49" s="16">
        <f>J47-J48</f>
        <v>58000</v>
      </c>
    </row>
    <row r="50" spans="8:10" x14ac:dyDescent="0.15">
      <c r="H50" s="70"/>
      <c r="I50" s="70"/>
      <c r="J50" s="32"/>
    </row>
  </sheetData>
  <mergeCells count="35">
    <mergeCell ref="H49:I49"/>
    <mergeCell ref="H50:I50"/>
    <mergeCell ref="H46:I46"/>
    <mergeCell ref="H47:I47"/>
    <mergeCell ref="AE28:AF28"/>
    <mergeCell ref="AA28:AB28"/>
    <mergeCell ref="AC28:AD28"/>
    <mergeCell ref="W7:X7"/>
    <mergeCell ref="Y7:Z7"/>
    <mergeCell ref="H48:I48"/>
    <mergeCell ref="U28:V28"/>
    <mergeCell ref="W28:X28"/>
    <mergeCell ref="Y28:Z28"/>
    <mergeCell ref="K28:L28"/>
    <mergeCell ref="M28:N28"/>
    <mergeCell ref="O28:P28"/>
    <mergeCell ref="Q28:R28"/>
    <mergeCell ref="S28:T28"/>
    <mergeCell ref="H45:I45"/>
    <mergeCell ref="AG7:AH7"/>
    <mergeCell ref="AG28:AH28"/>
    <mergeCell ref="D2:E2"/>
    <mergeCell ref="D3:G3"/>
    <mergeCell ref="D4:G4"/>
    <mergeCell ref="K7:L7"/>
    <mergeCell ref="I7:J7"/>
    <mergeCell ref="AA7:AB7"/>
    <mergeCell ref="AC7:AD7"/>
    <mergeCell ref="M7:N7"/>
    <mergeCell ref="O7:P7"/>
    <mergeCell ref="Q7:R7"/>
    <mergeCell ref="S7:T7"/>
    <mergeCell ref="AE7:AF7"/>
    <mergeCell ref="I28:J28"/>
    <mergeCell ref="U7:V7"/>
  </mergeCells>
  <phoneticPr fontId="1"/>
  <pageMargins left="0" right="0" top="0.74803149606299213" bottom="0.15748031496062992" header="0.31496062992125984" footer="0.31496062992125984"/>
  <pageSetup paperSize="9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I53"/>
  <sheetViews>
    <sheetView tabSelected="1" view="pageBreakPreview" zoomScale="71" zoomScaleNormal="100" zoomScaleSheetLayoutView="71" workbookViewId="0">
      <selection activeCell="T48" sqref="T48"/>
    </sheetView>
  </sheetViews>
  <sheetFormatPr defaultRowHeight="13.5" x14ac:dyDescent="0.15"/>
  <cols>
    <col min="1" max="1" width="3.125" customWidth="1"/>
    <col min="3" max="3" width="11.25" customWidth="1"/>
    <col min="4" max="4" width="9.625" customWidth="1"/>
    <col min="5" max="5" width="14.125" customWidth="1"/>
    <col min="6" max="6" width="8.25" customWidth="1"/>
    <col min="7" max="7" width="6.75" customWidth="1"/>
    <col min="8" max="8" width="6.25" customWidth="1"/>
    <col min="9" max="9" width="4.625" customWidth="1"/>
    <col min="10" max="10" width="8.75" style="35" customWidth="1"/>
    <col min="11" max="11" width="5.125" customWidth="1"/>
    <col min="12" max="12" width="9.25" customWidth="1"/>
    <col min="13" max="13" width="4.875" customWidth="1"/>
    <col min="14" max="14" width="9.75" style="2" customWidth="1"/>
    <col min="15" max="15" width="5" customWidth="1"/>
    <col min="16" max="16" width="7.375" customWidth="1"/>
    <col min="17" max="17" width="5.125" customWidth="1"/>
    <col min="18" max="18" width="9.125" bestFit="1" customWidth="1"/>
    <col min="19" max="19" width="4.75" customWidth="1"/>
    <col min="20" max="20" width="9.125" bestFit="1" customWidth="1"/>
    <col min="21" max="21" width="5" customWidth="1"/>
    <col min="22" max="22" width="9.125" bestFit="1" customWidth="1"/>
    <col min="23" max="23" width="4.75" customWidth="1"/>
    <col min="24" max="24" width="9.125" bestFit="1" customWidth="1"/>
    <col min="25" max="25" width="4.875" customWidth="1"/>
    <col min="26" max="26" width="9.125" bestFit="1" customWidth="1"/>
    <col min="27" max="27" width="4.75" customWidth="1"/>
    <col min="28" max="28" width="9.125" bestFit="1" customWidth="1"/>
    <col min="29" max="29" width="4.875" customWidth="1"/>
    <col min="30" max="30" width="9.125" bestFit="1" customWidth="1"/>
    <col min="31" max="31" width="5.375" customWidth="1"/>
    <col min="32" max="32" width="9.125" bestFit="1" customWidth="1"/>
    <col min="33" max="33" width="6.125" bestFit="1" customWidth="1"/>
    <col min="34" max="34" width="8.25" bestFit="1" customWidth="1"/>
    <col min="35" max="35" width="9.125" bestFit="1" customWidth="1"/>
  </cols>
  <sheetData>
    <row r="1" spans="1:34" ht="33.75" customHeight="1" x14ac:dyDescent="0.15">
      <c r="B1" s="55" t="s">
        <v>4</v>
      </c>
    </row>
    <row r="2" spans="1:34" x14ac:dyDescent="0.15">
      <c r="C2" s="7" t="s">
        <v>5</v>
      </c>
      <c r="D2" s="57"/>
      <c r="E2" s="58"/>
      <c r="F2" s="58"/>
      <c r="G2" s="59"/>
      <c r="J2" t="s">
        <v>61</v>
      </c>
      <c r="K2" t="s">
        <v>64</v>
      </c>
    </row>
    <row r="3" spans="1:34" x14ac:dyDescent="0.15">
      <c r="C3" s="1" t="s">
        <v>6</v>
      </c>
      <c r="D3" s="62"/>
      <c r="E3" s="63"/>
      <c r="F3" s="63"/>
      <c r="G3" s="64"/>
      <c r="J3" t="s">
        <v>62</v>
      </c>
      <c r="K3" s="54"/>
      <c r="L3" t="s">
        <v>59</v>
      </c>
    </row>
    <row r="4" spans="1:34" x14ac:dyDescent="0.15">
      <c r="C4" s="1" t="s">
        <v>8</v>
      </c>
      <c r="D4" s="62"/>
      <c r="E4" s="63"/>
      <c r="F4" s="63"/>
      <c r="G4" s="64"/>
      <c r="J4" t="s">
        <v>63</v>
      </c>
      <c r="K4" t="s">
        <v>60</v>
      </c>
    </row>
    <row r="5" spans="1:34" x14ac:dyDescent="0.15">
      <c r="C5" s="4"/>
      <c r="D5" s="4"/>
      <c r="E5" s="3"/>
      <c r="F5" s="3"/>
      <c r="G5" s="3"/>
    </row>
    <row r="6" spans="1:34" x14ac:dyDescent="0.15">
      <c r="A6" s="5" t="s">
        <v>11</v>
      </c>
      <c r="D6" s="18" t="s">
        <v>21</v>
      </c>
    </row>
    <row r="7" spans="1:34" s="11" customFormat="1" ht="21.95" customHeight="1" x14ac:dyDescent="0.15">
      <c r="A7" s="29"/>
      <c r="B7" s="29" t="s">
        <v>65</v>
      </c>
      <c r="C7" s="29" t="s">
        <v>39</v>
      </c>
      <c r="D7" s="29" t="s">
        <v>14</v>
      </c>
      <c r="E7" s="30" t="s">
        <v>0</v>
      </c>
      <c r="F7" s="30" t="s">
        <v>1</v>
      </c>
      <c r="G7" s="30" t="s">
        <v>2</v>
      </c>
      <c r="H7" s="31" t="s">
        <v>7</v>
      </c>
      <c r="I7" s="65" t="s">
        <v>22</v>
      </c>
      <c r="J7" s="66"/>
      <c r="K7" s="65" t="s">
        <v>24</v>
      </c>
      <c r="L7" s="66"/>
      <c r="M7" s="65" t="s">
        <v>25</v>
      </c>
      <c r="N7" s="66"/>
      <c r="O7" s="65" t="s">
        <v>26</v>
      </c>
      <c r="P7" s="66"/>
      <c r="Q7" s="65" t="s">
        <v>27</v>
      </c>
      <c r="R7" s="66"/>
      <c r="S7" s="65" t="s">
        <v>28</v>
      </c>
      <c r="T7" s="66"/>
      <c r="U7" s="65" t="s">
        <v>29</v>
      </c>
      <c r="V7" s="66"/>
      <c r="W7" s="65" t="s">
        <v>30</v>
      </c>
      <c r="X7" s="66"/>
      <c r="Y7" s="65" t="s">
        <v>31</v>
      </c>
      <c r="Z7" s="66"/>
      <c r="AA7" s="65" t="s">
        <v>32</v>
      </c>
      <c r="AB7" s="66"/>
      <c r="AC7" s="65" t="s">
        <v>33</v>
      </c>
      <c r="AD7" s="66"/>
      <c r="AE7" s="65" t="s">
        <v>34</v>
      </c>
      <c r="AF7" s="66"/>
      <c r="AG7" s="61" t="s">
        <v>9</v>
      </c>
      <c r="AH7" s="61"/>
    </row>
    <row r="8" spans="1:34" s="11" customFormat="1" ht="21.95" customHeight="1" x14ac:dyDescent="0.15">
      <c r="A8" s="29"/>
      <c r="B8" s="29"/>
      <c r="C8" s="29"/>
      <c r="D8" s="29"/>
      <c r="E8" s="30"/>
      <c r="F8" s="30"/>
      <c r="G8" s="30"/>
      <c r="H8" s="31"/>
      <c r="I8" s="56" t="s">
        <v>3</v>
      </c>
      <c r="J8" s="20" t="s">
        <v>23</v>
      </c>
      <c r="K8" s="56" t="s">
        <v>3</v>
      </c>
      <c r="L8" s="20" t="s">
        <v>23</v>
      </c>
      <c r="M8" s="56" t="s">
        <v>3</v>
      </c>
      <c r="N8" s="20" t="s">
        <v>23</v>
      </c>
      <c r="O8" s="56" t="s">
        <v>3</v>
      </c>
      <c r="P8" s="20" t="s">
        <v>23</v>
      </c>
      <c r="Q8" s="56" t="s">
        <v>3</v>
      </c>
      <c r="R8" s="20" t="s">
        <v>23</v>
      </c>
      <c r="S8" s="56" t="s">
        <v>3</v>
      </c>
      <c r="T8" s="20" t="s">
        <v>23</v>
      </c>
      <c r="U8" s="56" t="s">
        <v>3</v>
      </c>
      <c r="V8" s="20" t="s">
        <v>23</v>
      </c>
      <c r="W8" s="56" t="s">
        <v>3</v>
      </c>
      <c r="X8" s="20" t="s">
        <v>23</v>
      </c>
      <c r="Y8" s="56" t="s">
        <v>3</v>
      </c>
      <c r="Z8" s="20" t="s">
        <v>23</v>
      </c>
      <c r="AA8" s="56" t="s">
        <v>3</v>
      </c>
      <c r="AB8" s="20" t="s">
        <v>23</v>
      </c>
      <c r="AC8" s="56" t="s">
        <v>3</v>
      </c>
      <c r="AD8" s="20" t="s">
        <v>23</v>
      </c>
      <c r="AE8" s="56" t="s">
        <v>3</v>
      </c>
      <c r="AF8" s="20" t="s">
        <v>23</v>
      </c>
      <c r="AG8" s="56" t="s">
        <v>3</v>
      </c>
      <c r="AH8" s="20" t="s">
        <v>23</v>
      </c>
    </row>
    <row r="9" spans="1:34" s="11" customFormat="1" ht="21.95" customHeight="1" x14ac:dyDescent="0.15">
      <c r="A9" s="13">
        <v>1</v>
      </c>
      <c r="B9" s="13"/>
      <c r="C9" s="13"/>
      <c r="D9" s="13"/>
      <c r="E9" s="13"/>
      <c r="F9" s="13"/>
      <c r="G9" s="13"/>
      <c r="H9" s="14"/>
      <c r="I9" s="21"/>
      <c r="J9" s="48">
        <f t="shared" ref="J9:J26" si="0">ROUND(G9*I9*H9,0)</f>
        <v>0</v>
      </c>
      <c r="K9" s="21"/>
      <c r="L9" s="10">
        <f t="shared" ref="L9:L26" si="1">ROUND(H9*K9*G9,0)</f>
        <v>0</v>
      </c>
      <c r="M9" s="21"/>
      <c r="N9" s="10">
        <f t="shared" ref="N9:N26" si="2">ROUND(G9*M9*H9,0)</f>
        <v>0</v>
      </c>
      <c r="O9" s="21"/>
      <c r="P9" s="10">
        <f t="shared" ref="P9:P26" si="3">ROUND(G9*O9*H9,0)</f>
        <v>0</v>
      </c>
      <c r="Q9" s="21"/>
      <c r="R9" s="10">
        <f t="shared" ref="R9:R26" si="4">ROUND(G9*Q9*H9,0)</f>
        <v>0</v>
      </c>
      <c r="S9" s="21"/>
      <c r="T9" s="10">
        <f t="shared" ref="T9:T26" si="5">ROUND(G9*S9*H9,0)</f>
        <v>0</v>
      </c>
      <c r="U9" s="21"/>
      <c r="V9" s="10">
        <f t="shared" ref="V9:V26" si="6">ROUND(G9*U9*H9,0)</f>
        <v>0</v>
      </c>
      <c r="W9" s="21"/>
      <c r="X9" s="10">
        <f t="shared" ref="X9:X26" si="7">ROUND(G9*W9*H9,0)</f>
        <v>0</v>
      </c>
      <c r="Y9" s="21"/>
      <c r="Z9" s="10">
        <f t="shared" ref="Z9:Z26" si="8">ROUND(G9*Y9*H9,0)</f>
        <v>0</v>
      </c>
      <c r="AA9" s="21"/>
      <c r="AB9" s="10">
        <f t="shared" ref="AB9:AB26" si="9">ROUND(G9*AA9*H9,0)</f>
        <v>0</v>
      </c>
      <c r="AC9" s="21"/>
      <c r="AD9" s="10">
        <f t="shared" ref="AD9:AD25" si="10">ROUND(G9*AC9*H9,0)</f>
        <v>0</v>
      </c>
      <c r="AE9" s="21"/>
      <c r="AF9" s="10">
        <f t="shared" ref="AF9:AF23" si="11">ROUND(G9*AE9*H9,0)</f>
        <v>0</v>
      </c>
      <c r="AG9" s="24">
        <f>SUM(I9+K9+M9+O9+Q9+S9+U9+W9+Y9+AA9+AC9+AE9)</f>
        <v>0</v>
      </c>
      <c r="AH9" s="24">
        <f>SUM(J9+L9+N9+P9+R9+T9+V9+X9+Z9+AB9+AD9+AF9)</f>
        <v>0</v>
      </c>
    </row>
    <row r="10" spans="1:34" s="11" customFormat="1" ht="21.95" customHeight="1" x14ac:dyDescent="0.15">
      <c r="A10" s="13">
        <v>2</v>
      </c>
      <c r="B10" s="13"/>
      <c r="C10" s="13"/>
      <c r="D10" s="13"/>
      <c r="E10" s="13"/>
      <c r="F10" s="13"/>
      <c r="G10" s="13"/>
      <c r="H10" s="14"/>
      <c r="I10" s="21"/>
      <c r="J10" s="48">
        <f t="shared" ref="J10:J12" si="12">ROUND(G10*I10*H10,0)</f>
        <v>0</v>
      </c>
      <c r="K10" s="21"/>
      <c r="L10" s="10">
        <f t="shared" ref="L10:L12" si="13">ROUND(H10*K10*G10,0)</f>
        <v>0</v>
      </c>
      <c r="M10" s="21"/>
      <c r="N10" s="10">
        <f t="shared" ref="N10:N12" si="14">ROUND(G10*M10*H10,0)</f>
        <v>0</v>
      </c>
      <c r="O10" s="21"/>
      <c r="P10" s="10">
        <f t="shared" ref="P10:P12" si="15">ROUND(G10*O10*H10,0)</f>
        <v>0</v>
      </c>
      <c r="Q10" s="21"/>
      <c r="R10" s="10">
        <f t="shared" ref="R10:R12" si="16">ROUND(G10*Q10*H10,0)</f>
        <v>0</v>
      </c>
      <c r="S10" s="21"/>
      <c r="T10" s="10">
        <f t="shared" ref="T10:T12" si="17">ROUND(G10*S10*H10,0)</f>
        <v>0</v>
      </c>
      <c r="U10" s="21"/>
      <c r="V10" s="10">
        <f t="shared" ref="V10:V12" si="18">ROUND(G10*U10*H10,0)</f>
        <v>0</v>
      </c>
      <c r="W10" s="21"/>
      <c r="X10" s="10">
        <f t="shared" ref="X10:X12" si="19">ROUND(G10*W10*H10,0)</f>
        <v>0</v>
      </c>
      <c r="Y10" s="21"/>
      <c r="Z10" s="10">
        <f t="shared" ref="Z10:Z12" si="20">ROUND(G10*Y10*H10,0)</f>
        <v>0</v>
      </c>
      <c r="AA10" s="21"/>
      <c r="AB10" s="10">
        <f t="shared" ref="AB10:AB12" si="21">ROUND(G10*AA10*H10,0)</f>
        <v>0</v>
      </c>
      <c r="AC10" s="21"/>
      <c r="AD10" s="10">
        <f t="shared" ref="AD10:AD12" si="22">ROUND(G10*AC10*H10,0)</f>
        <v>0</v>
      </c>
      <c r="AE10" s="21"/>
      <c r="AF10" s="10">
        <f t="shared" ref="AF10:AF12" si="23">ROUND(G10*AE10*H10,0)</f>
        <v>0</v>
      </c>
      <c r="AG10" s="24">
        <f t="shared" ref="AG10:AG13" si="24">SUM(I10+K10+M10+O10+Q10+S10+U10+W10+Y10+AA10+AC10+AE10)</f>
        <v>0</v>
      </c>
      <c r="AH10" s="24">
        <f t="shared" ref="AH10:AH13" si="25">SUM(J10+L10+N10+P10+R10+T10+V10+X10+Z10+AB10+AD10+AF10)</f>
        <v>0</v>
      </c>
    </row>
    <row r="11" spans="1:34" s="11" customFormat="1" ht="21.95" customHeight="1" x14ac:dyDescent="0.15">
      <c r="A11" s="13">
        <v>3</v>
      </c>
      <c r="B11" s="13"/>
      <c r="C11" s="13"/>
      <c r="D11" s="13"/>
      <c r="E11" s="13"/>
      <c r="F11" s="13"/>
      <c r="G11" s="13"/>
      <c r="H11" s="14"/>
      <c r="I11" s="21"/>
      <c r="J11" s="48">
        <f t="shared" si="12"/>
        <v>0</v>
      </c>
      <c r="K11" s="21"/>
      <c r="L11" s="10">
        <f t="shared" si="13"/>
        <v>0</v>
      </c>
      <c r="M11" s="21"/>
      <c r="N11" s="10">
        <f t="shared" si="14"/>
        <v>0</v>
      </c>
      <c r="O11" s="21"/>
      <c r="P11" s="10">
        <f t="shared" si="15"/>
        <v>0</v>
      </c>
      <c r="Q11" s="21"/>
      <c r="R11" s="10">
        <f t="shared" si="16"/>
        <v>0</v>
      </c>
      <c r="S11" s="21"/>
      <c r="T11" s="10">
        <f t="shared" si="17"/>
        <v>0</v>
      </c>
      <c r="U11" s="21"/>
      <c r="V11" s="10">
        <f t="shared" si="18"/>
        <v>0</v>
      </c>
      <c r="W11" s="21"/>
      <c r="X11" s="10">
        <f t="shared" si="19"/>
        <v>0</v>
      </c>
      <c r="Y11" s="21"/>
      <c r="Z11" s="10">
        <f t="shared" si="20"/>
        <v>0</v>
      </c>
      <c r="AA11" s="21"/>
      <c r="AB11" s="10">
        <f t="shared" si="21"/>
        <v>0</v>
      </c>
      <c r="AC11" s="21"/>
      <c r="AD11" s="10">
        <f t="shared" si="22"/>
        <v>0</v>
      </c>
      <c r="AE11" s="21"/>
      <c r="AF11" s="10">
        <f t="shared" si="23"/>
        <v>0</v>
      </c>
      <c r="AG11" s="24">
        <f t="shared" si="24"/>
        <v>0</v>
      </c>
      <c r="AH11" s="24">
        <f t="shared" si="25"/>
        <v>0</v>
      </c>
    </row>
    <row r="12" spans="1:34" s="11" customFormat="1" ht="21.95" customHeight="1" x14ac:dyDescent="0.15">
      <c r="A12" s="13">
        <v>4</v>
      </c>
      <c r="B12" s="13"/>
      <c r="C12" s="13"/>
      <c r="D12" s="13"/>
      <c r="E12" s="13"/>
      <c r="F12" s="13"/>
      <c r="G12" s="13"/>
      <c r="H12" s="14"/>
      <c r="I12" s="21"/>
      <c r="J12" s="48">
        <f t="shared" si="12"/>
        <v>0</v>
      </c>
      <c r="K12" s="21"/>
      <c r="L12" s="10">
        <f t="shared" si="13"/>
        <v>0</v>
      </c>
      <c r="M12" s="21"/>
      <c r="N12" s="10">
        <f t="shared" si="14"/>
        <v>0</v>
      </c>
      <c r="O12" s="21"/>
      <c r="P12" s="10">
        <f t="shared" si="15"/>
        <v>0</v>
      </c>
      <c r="Q12" s="21"/>
      <c r="R12" s="10">
        <f t="shared" si="16"/>
        <v>0</v>
      </c>
      <c r="S12" s="21"/>
      <c r="T12" s="10">
        <f t="shared" si="17"/>
        <v>0</v>
      </c>
      <c r="U12" s="21"/>
      <c r="V12" s="10">
        <f t="shared" si="18"/>
        <v>0</v>
      </c>
      <c r="W12" s="21"/>
      <c r="X12" s="10">
        <f t="shared" si="19"/>
        <v>0</v>
      </c>
      <c r="Y12" s="21"/>
      <c r="Z12" s="10">
        <f t="shared" si="20"/>
        <v>0</v>
      </c>
      <c r="AA12" s="21"/>
      <c r="AB12" s="10">
        <f t="shared" si="21"/>
        <v>0</v>
      </c>
      <c r="AC12" s="21"/>
      <c r="AD12" s="10">
        <f t="shared" si="22"/>
        <v>0</v>
      </c>
      <c r="AE12" s="21"/>
      <c r="AF12" s="10">
        <f t="shared" si="23"/>
        <v>0</v>
      </c>
      <c r="AG12" s="24">
        <f t="shared" si="24"/>
        <v>0</v>
      </c>
      <c r="AH12" s="24">
        <f t="shared" si="25"/>
        <v>0</v>
      </c>
    </row>
    <row r="13" spans="1:34" s="11" customFormat="1" ht="21.95" customHeight="1" x14ac:dyDescent="0.15">
      <c r="A13" s="13">
        <v>5</v>
      </c>
      <c r="B13" s="13"/>
      <c r="C13" s="13"/>
      <c r="D13" s="13"/>
      <c r="E13" s="13"/>
      <c r="F13" s="13"/>
      <c r="G13" s="13"/>
      <c r="H13" s="14"/>
      <c r="I13" s="21"/>
      <c r="J13" s="48">
        <f t="shared" ref="J13:J18" si="26">ROUND(G13*I13*H13,0)</f>
        <v>0</v>
      </c>
      <c r="K13" s="21"/>
      <c r="L13" s="10">
        <f t="shared" ref="L13:L18" si="27">ROUND(H13*K13*G13,0)</f>
        <v>0</v>
      </c>
      <c r="M13" s="21"/>
      <c r="N13" s="10">
        <f t="shared" ref="N13:N18" si="28">ROUND(G13*M13*H13,0)</f>
        <v>0</v>
      </c>
      <c r="O13" s="21"/>
      <c r="P13" s="10">
        <f t="shared" ref="P13:P18" si="29">ROUND(G13*O13*H13,0)</f>
        <v>0</v>
      </c>
      <c r="Q13" s="21"/>
      <c r="R13" s="10">
        <f t="shared" ref="R13:R18" si="30">ROUND(G13*Q13*H13,0)</f>
        <v>0</v>
      </c>
      <c r="S13" s="21"/>
      <c r="T13" s="10">
        <f t="shared" ref="T13:T18" si="31">ROUND(G13*S13*H13,0)</f>
        <v>0</v>
      </c>
      <c r="U13" s="21"/>
      <c r="V13" s="10">
        <f t="shared" ref="V13:V18" si="32">ROUND(G13*U13*H13,0)</f>
        <v>0</v>
      </c>
      <c r="W13" s="21"/>
      <c r="X13" s="10">
        <f t="shared" ref="X13:X18" si="33">ROUND(G13*W13*H13,0)</f>
        <v>0</v>
      </c>
      <c r="Y13" s="21"/>
      <c r="Z13" s="10">
        <f t="shared" ref="Z13:Z18" si="34">ROUND(G13*Y13*H13,0)</f>
        <v>0</v>
      </c>
      <c r="AA13" s="21"/>
      <c r="AB13" s="10">
        <f t="shared" ref="AB13:AB18" si="35">ROUND(G13*AA13*H13,0)</f>
        <v>0</v>
      </c>
      <c r="AC13" s="21"/>
      <c r="AD13" s="10">
        <f t="shared" ref="AD13:AD18" si="36">ROUND(G13*AC13*H13,0)</f>
        <v>0</v>
      </c>
      <c r="AE13" s="21"/>
      <c r="AF13" s="10">
        <f t="shared" ref="AF13:AF18" si="37">ROUND(G13*AE13*H13,0)</f>
        <v>0</v>
      </c>
      <c r="AG13" s="24">
        <f t="shared" si="24"/>
        <v>0</v>
      </c>
      <c r="AH13" s="24">
        <f t="shared" si="25"/>
        <v>0</v>
      </c>
    </row>
    <row r="14" spans="1:34" s="11" customFormat="1" ht="21.95" customHeight="1" x14ac:dyDescent="0.15">
      <c r="A14" s="13">
        <v>6</v>
      </c>
      <c r="B14" s="13"/>
      <c r="C14" s="13"/>
      <c r="D14" s="13"/>
      <c r="E14" s="13"/>
      <c r="F14" s="13"/>
      <c r="G14" s="13"/>
      <c r="H14" s="14"/>
      <c r="I14" s="21"/>
      <c r="J14" s="48">
        <f t="shared" si="26"/>
        <v>0</v>
      </c>
      <c r="K14" s="21"/>
      <c r="L14" s="10">
        <f t="shared" si="27"/>
        <v>0</v>
      </c>
      <c r="M14" s="21"/>
      <c r="N14" s="10">
        <f t="shared" si="28"/>
        <v>0</v>
      </c>
      <c r="O14" s="21"/>
      <c r="P14" s="10">
        <f t="shared" si="29"/>
        <v>0</v>
      </c>
      <c r="Q14" s="21"/>
      <c r="R14" s="10">
        <f t="shared" si="30"/>
        <v>0</v>
      </c>
      <c r="S14" s="21"/>
      <c r="T14" s="10">
        <f t="shared" si="31"/>
        <v>0</v>
      </c>
      <c r="U14" s="21"/>
      <c r="V14" s="10">
        <f t="shared" si="32"/>
        <v>0</v>
      </c>
      <c r="W14" s="21"/>
      <c r="X14" s="10">
        <f t="shared" si="33"/>
        <v>0</v>
      </c>
      <c r="Y14" s="21"/>
      <c r="Z14" s="10">
        <f t="shared" si="34"/>
        <v>0</v>
      </c>
      <c r="AA14" s="21"/>
      <c r="AB14" s="10">
        <f t="shared" si="35"/>
        <v>0</v>
      </c>
      <c r="AC14" s="21"/>
      <c r="AD14" s="10">
        <f t="shared" si="36"/>
        <v>0</v>
      </c>
      <c r="AE14" s="21"/>
      <c r="AF14" s="10">
        <f t="shared" si="37"/>
        <v>0</v>
      </c>
      <c r="AG14" s="24">
        <f t="shared" ref="AG14:AH26" si="38">SUM(I14+K14+M14+O14+Q14+S14+U14+W14+Y14+AA14+AC14+AE14)</f>
        <v>0</v>
      </c>
      <c r="AH14" s="24">
        <f t="shared" si="38"/>
        <v>0</v>
      </c>
    </row>
    <row r="15" spans="1:34" s="11" customFormat="1" ht="21.95" customHeight="1" x14ac:dyDescent="0.15">
      <c r="A15" s="13">
        <v>7</v>
      </c>
      <c r="B15" s="13"/>
      <c r="C15" s="13"/>
      <c r="D15" s="13"/>
      <c r="E15" s="13"/>
      <c r="F15" s="13"/>
      <c r="G15" s="13"/>
      <c r="H15" s="14"/>
      <c r="I15" s="21"/>
      <c r="J15" s="48">
        <f t="shared" si="26"/>
        <v>0</v>
      </c>
      <c r="K15" s="21"/>
      <c r="L15" s="10">
        <f t="shared" si="27"/>
        <v>0</v>
      </c>
      <c r="M15" s="21"/>
      <c r="N15" s="10">
        <f t="shared" si="28"/>
        <v>0</v>
      </c>
      <c r="O15" s="21"/>
      <c r="P15" s="10">
        <f t="shared" si="29"/>
        <v>0</v>
      </c>
      <c r="Q15" s="21"/>
      <c r="R15" s="10">
        <f t="shared" si="30"/>
        <v>0</v>
      </c>
      <c r="S15" s="21"/>
      <c r="T15" s="10">
        <f t="shared" si="31"/>
        <v>0</v>
      </c>
      <c r="U15" s="21"/>
      <c r="V15" s="10">
        <f t="shared" si="32"/>
        <v>0</v>
      </c>
      <c r="W15" s="21"/>
      <c r="X15" s="10">
        <f t="shared" si="33"/>
        <v>0</v>
      </c>
      <c r="Y15" s="21"/>
      <c r="Z15" s="10">
        <f t="shared" si="34"/>
        <v>0</v>
      </c>
      <c r="AA15" s="21"/>
      <c r="AB15" s="10">
        <f t="shared" si="35"/>
        <v>0</v>
      </c>
      <c r="AC15" s="21"/>
      <c r="AD15" s="10">
        <f t="shared" si="36"/>
        <v>0</v>
      </c>
      <c r="AE15" s="21"/>
      <c r="AF15" s="10">
        <f t="shared" si="37"/>
        <v>0</v>
      </c>
      <c r="AG15" s="24">
        <f t="shared" ref="AG15:AG16" si="39">SUM(I15+K15+M15+O15+Q15+S15+U15+W15+Y15+AA15+AC15+AE15)</f>
        <v>0</v>
      </c>
      <c r="AH15" s="24">
        <f t="shared" ref="AH15:AH17" si="40">SUM(J15+L15+N15+P15+R15+T15+V15+X15+Z15+AB15+AD15+AF15)</f>
        <v>0</v>
      </c>
    </row>
    <row r="16" spans="1:34" s="11" customFormat="1" ht="21.95" customHeight="1" x14ac:dyDescent="0.15">
      <c r="A16" s="13">
        <v>8</v>
      </c>
      <c r="B16" s="13"/>
      <c r="C16" s="13"/>
      <c r="D16" s="13"/>
      <c r="E16" s="13"/>
      <c r="F16" s="13"/>
      <c r="G16" s="13"/>
      <c r="H16" s="14"/>
      <c r="I16" s="21"/>
      <c r="J16" s="48">
        <f t="shared" si="26"/>
        <v>0</v>
      </c>
      <c r="K16" s="21"/>
      <c r="L16" s="10">
        <f t="shared" si="27"/>
        <v>0</v>
      </c>
      <c r="M16" s="21"/>
      <c r="N16" s="10">
        <f t="shared" si="28"/>
        <v>0</v>
      </c>
      <c r="O16" s="21"/>
      <c r="P16" s="10">
        <f t="shared" si="29"/>
        <v>0</v>
      </c>
      <c r="Q16" s="21"/>
      <c r="R16" s="10">
        <f t="shared" si="30"/>
        <v>0</v>
      </c>
      <c r="S16" s="21"/>
      <c r="T16" s="10">
        <f t="shared" si="31"/>
        <v>0</v>
      </c>
      <c r="U16" s="21"/>
      <c r="V16" s="10">
        <f t="shared" si="32"/>
        <v>0</v>
      </c>
      <c r="W16" s="21"/>
      <c r="X16" s="10">
        <f t="shared" si="33"/>
        <v>0</v>
      </c>
      <c r="Y16" s="21"/>
      <c r="Z16" s="10">
        <f t="shared" si="34"/>
        <v>0</v>
      </c>
      <c r="AA16" s="21"/>
      <c r="AB16" s="10">
        <f t="shared" si="35"/>
        <v>0</v>
      </c>
      <c r="AC16" s="21"/>
      <c r="AD16" s="10">
        <f t="shared" si="36"/>
        <v>0</v>
      </c>
      <c r="AE16" s="21"/>
      <c r="AF16" s="10">
        <f t="shared" si="37"/>
        <v>0</v>
      </c>
      <c r="AG16" s="24">
        <f t="shared" si="39"/>
        <v>0</v>
      </c>
      <c r="AH16" s="24">
        <f t="shared" si="40"/>
        <v>0</v>
      </c>
    </row>
    <row r="17" spans="1:35" s="11" customFormat="1" ht="21.95" customHeight="1" x14ac:dyDescent="0.15">
      <c r="A17" s="13">
        <v>9</v>
      </c>
      <c r="B17" s="13"/>
      <c r="C17" s="13"/>
      <c r="D17" s="13"/>
      <c r="E17" s="13"/>
      <c r="F17" s="13"/>
      <c r="G17" s="13"/>
      <c r="H17" s="14"/>
      <c r="I17" s="21"/>
      <c r="J17" s="48">
        <f t="shared" si="26"/>
        <v>0</v>
      </c>
      <c r="K17" s="21"/>
      <c r="L17" s="10">
        <f t="shared" si="27"/>
        <v>0</v>
      </c>
      <c r="M17" s="21"/>
      <c r="N17" s="10">
        <f t="shared" si="28"/>
        <v>0</v>
      </c>
      <c r="O17" s="21"/>
      <c r="P17" s="10">
        <f t="shared" si="29"/>
        <v>0</v>
      </c>
      <c r="Q17" s="21"/>
      <c r="R17" s="10">
        <f t="shared" si="30"/>
        <v>0</v>
      </c>
      <c r="S17" s="21"/>
      <c r="T17" s="10">
        <f t="shared" si="31"/>
        <v>0</v>
      </c>
      <c r="U17" s="21"/>
      <c r="V17" s="10">
        <f t="shared" si="32"/>
        <v>0</v>
      </c>
      <c r="W17" s="21"/>
      <c r="X17" s="10">
        <f t="shared" si="33"/>
        <v>0</v>
      </c>
      <c r="Y17" s="21"/>
      <c r="Z17" s="10">
        <f t="shared" si="34"/>
        <v>0</v>
      </c>
      <c r="AA17" s="21"/>
      <c r="AB17" s="10">
        <f t="shared" si="35"/>
        <v>0</v>
      </c>
      <c r="AC17" s="21"/>
      <c r="AD17" s="10">
        <f t="shared" si="36"/>
        <v>0</v>
      </c>
      <c r="AE17" s="21"/>
      <c r="AF17" s="10">
        <f t="shared" si="37"/>
        <v>0</v>
      </c>
      <c r="AG17" s="24">
        <f>SUM(I17+K17+M17+O17+Q17+S17+U17+W17+Y17+AA17+AC17+AE17)</f>
        <v>0</v>
      </c>
      <c r="AH17" s="24">
        <f t="shared" si="40"/>
        <v>0</v>
      </c>
    </row>
    <row r="18" spans="1:35" s="11" customFormat="1" ht="21.95" customHeight="1" x14ac:dyDescent="0.15">
      <c r="A18" s="13">
        <v>10</v>
      </c>
      <c r="B18" s="13"/>
      <c r="C18" s="13"/>
      <c r="D18" s="13"/>
      <c r="E18" s="13"/>
      <c r="F18" s="13"/>
      <c r="G18" s="13"/>
      <c r="H18" s="14"/>
      <c r="I18" s="21"/>
      <c r="J18" s="48">
        <f t="shared" si="26"/>
        <v>0</v>
      </c>
      <c r="K18" s="21"/>
      <c r="L18" s="10">
        <f t="shared" si="27"/>
        <v>0</v>
      </c>
      <c r="M18" s="21"/>
      <c r="N18" s="10">
        <f t="shared" si="28"/>
        <v>0</v>
      </c>
      <c r="O18" s="21"/>
      <c r="P18" s="10">
        <f t="shared" si="29"/>
        <v>0</v>
      </c>
      <c r="Q18" s="21"/>
      <c r="R18" s="10">
        <f t="shared" si="30"/>
        <v>0</v>
      </c>
      <c r="S18" s="21"/>
      <c r="T18" s="10">
        <f t="shared" si="31"/>
        <v>0</v>
      </c>
      <c r="U18" s="21"/>
      <c r="V18" s="10">
        <f t="shared" si="32"/>
        <v>0</v>
      </c>
      <c r="W18" s="21"/>
      <c r="X18" s="10">
        <f t="shared" si="33"/>
        <v>0</v>
      </c>
      <c r="Y18" s="21"/>
      <c r="Z18" s="10">
        <f t="shared" si="34"/>
        <v>0</v>
      </c>
      <c r="AA18" s="21"/>
      <c r="AB18" s="10">
        <f t="shared" si="35"/>
        <v>0</v>
      </c>
      <c r="AC18" s="21"/>
      <c r="AD18" s="10">
        <f t="shared" si="36"/>
        <v>0</v>
      </c>
      <c r="AE18" s="21"/>
      <c r="AF18" s="10">
        <f t="shared" si="37"/>
        <v>0</v>
      </c>
      <c r="AG18" s="24">
        <f t="shared" si="38"/>
        <v>0</v>
      </c>
      <c r="AH18" s="24">
        <f t="shared" si="38"/>
        <v>0</v>
      </c>
    </row>
    <row r="19" spans="1:35" s="11" customFormat="1" ht="21.95" customHeight="1" x14ac:dyDescent="0.15">
      <c r="A19" s="13">
        <v>11</v>
      </c>
      <c r="B19" s="13"/>
      <c r="C19" s="13"/>
      <c r="D19" s="13"/>
      <c r="E19" s="13"/>
      <c r="F19" s="13"/>
      <c r="G19" s="13"/>
      <c r="H19" s="14"/>
      <c r="I19" s="21"/>
      <c r="J19" s="48">
        <f t="shared" si="0"/>
        <v>0</v>
      </c>
      <c r="K19" s="21"/>
      <c r="L19" s="10">
        <f t="shared" si="1"/>
        <v>0</v>
      </c>
      <c r="M19" s="21"/>
      <c r="N19" s="10">
        <f t="shared" si="2"/>
        <v>0</v>
      </c>
      <c r="O19" s="21"/>
      <c r="P19" s="10">
        <f t="shared" si="3"/>
        <v>0</v>
      </c>
      <c r="Q19" s="21"/>
      <c r="R19" s="10">
        <f t="shared" si="4"/>
        <v>0</v>
      </c>
      <c r="S19" s="21"/>
      <c r="T19" s="10">
        <f t="shared" si="5"/>
        <v>0</v>
      </c>
      <c r="U19" s="21"/>
      <c r="V19" s="10">
        <f t="shared" si="6"/>
        <v>0</v>
      </c>
      <c r="W19" s="21"/>
      <c r="X19" s="10">
        <f t="shared" si="7"/>
        <v>0</v>
      </c>
      <c r="Y19" s="21"/>
      <c r="Z19" s="10">
        <f t="shared" si="8"/>
        <v>0</v>
      </c>
      <c r="AA19" s="21"/>
      <c r="AB19" s="10">
        <f t="shared" si="9"/>
        <v>0</v>
      </c>
      <c r="AC19" s="21"/>
      <c r="AD19" s="10">
        <f t="shared" si="10"/>
        <v>0</v>
      </c>
      <c r="AE19" s="21"/>
      <c r="AF19" s="10">
        <f t="shared" si="11"/>
        <v>0</v>
      </c>
      <c r="AG19" s="24">
        <f t="shared" si="38"/>
        <v>0</v>
      </c>
      <c r="AH19" s="24">
        <f t="shared" si="38"/>
        <v>0</v>
      </c>
    </row>
    <row r="20" spans="1:35" s="11" customFormat="1" ht="21.95" customHeight="1" x14ac:dyDescent="0.15">
      <c r="A20" s="13">
        <v>12</v>
      </c>
      <c r="B20" s="13"/>
      <c r="C20" s="13"/>
      <c r="D20" s="13"/>
      <c r="E20" s="13"/>
      <c r="F20" s="13"/>
      <c r="G20" s="13"/>
      <c r="H20" s="14"/>
      <c r="I20" s="21"/>
      <c r="J20" s="48">
        <f t="shared" si="0"/>
        <v>0</v>
      </c>
      <c r="K20" s="21"/>
      <c r="L20" s="10">
        <f t="shared" si="1"/>
        <v>0</v>
      </c>
      <c r="M20" s="21"/>
      <c r="N20" s="10">
        <f t="shared" si="2"/>
        <v>0</v>
      </c>
      <c r="O20" s="21"/>
      <c r="P20" s="10">
        <f t="shared" si="3"/>
        <v>0</v>
      </c>
      <c r="Q20" s="21"/>
      <c r="R20" s="10">
        <f t="shared" si="4"/>
        <v>0</v>
      </c>
      <c r="S20" s="21"/>
      <c r="T20" s="10">
        <f t="shared" si="5"/>
        <v>0</v>
      </c>
      <c r="U20" s="21"/>
      <c r="V20" s="10">
        <f t="shared" si="6"/>
        <v>0</v>
      </c>
      <c r="W20" s="21"/>
      <c r="X20" s="10">
        <f t="shared" si="7"/>
        <v>0</v>
      </c>
      <c r="Y20" s="21"/>
      <c r="Z20" s="10">
        <f t="shared" si="8"/>
        <v>0</v>
      </c>
      <c r="AA20" s="21"/>
      <c r="AB20" s="10">
        <f t="shared" si="9"/>
        <v>0</v>
      </c>
      <c r="AC20" s="21"/>
      <c r="AD20" s="10">
        <f t="shared" si="10"/>
        <v>0</v>
      </c>
      <c r="AE20" s="21"/>
      <c r="AF20" s="10">
        <f t="shared" si="11"/>
        <v>0</v>
      </c>
      <c r="AG20" s="24">
        <f t="shared" si="38"/>
        <v>0</v>
      </c>
      <c r="AH20" s="24">
        <f t="shared" si="38"/>
        <v>0</v>
      </c>
    </row>
    <row r="21" spans="1:35" s="11" customFormat="1" ht="21.95" customHeight="1" x14ac:dyDescent="0.15">
      <c r="A21" s="13">
        <v>13</v>
      </c>
      <c r="B21" s="13"/>
      <c r="C21" s="13"/>
      <c r="D21" s="13"/>
      <c r="E21" s="13"/>
      <c r="F21" s="13"/>
      <c r="G21" s="13"/>
      <c r="H21" s="14"/>
      <c r="I21" s="21"/>
      <c r="J21" s="48">
        <f t="shared" si="0"/>
        <v>0</v>
      </c>
      <c r="K21" s="21"/>
      <c r="L21" s="10">
        <f t="shared" si="1"/>
        <v>0</v>
      </c>
      <c r="M21" s="21"/>
      <c r="N21" s="10">
        <f t="shared" si="2"/>
        <v>0</v>
      </c>
      <c r="O21" s="21"/>
      <c r="P21" s="10">
        <f t="shared" si="3"/>
        <v>0</v>
      </c>
      <c r="Q21" s="21"/>
      <c r="R21" s="10">
        <f t="shared" si="4"/>
        <v>0</v>
      </c>
      <c r="S21" s="21"/>
      <c r="T21" s="10">
        <f t="shared" si="5"/>
        <v>0</v>
      </c>
      <c r="U21" s="21"/>
      <c r="V21" s="10">
        <f t="shared" si="6"/>
        <v>0</v>
      </c>
      <c r="W21" s="21"/>
      <c r="X21" s="10">
        <f t="shared" si="7"/>
        <v>0</v>
      </c>
      <c r="Y21" s="21"/>
      <c r="Z21" s="10">
        <f t="shared" si="8"/>
        <v>0</v>
      </c>
      <c r="AA21" s="21"/>
      <c r="AB21" s="10">
        <f t="shared" si="9"/>
        <v>0</v>
      </c>
      <c r="AC21" s="21"/>
      <c r="AD21" s="10">
        <f t="shared" si="10"/>
        <v>0</v>
      </c>
      <c r="AE21" s="21"/>
      <c r="AF21" s="10">
        <f t="shared" si="11"/>
        <v>0</v>
      </c>
      <c r="AG21" s="24">
        <f t="shared" si="38"/>
        <v>0</v>
      </c>
      <c r="AH21" s="24">
        <f t="shared" si="38"/>
        <v>0</v>
      </c>
    </row>
    <row r="22" spans="1:35" s="11" customFormat="1" ht="21.95" customHeight="1" x14ac:dyDescent="0.15">
      <c r="A22" s="13">
        <v>14</v>
      </c>
      <c r="B22" s="13"/>
      <c r="C22" s="13"/>
      <c r="D22" s="13"/>
      <c r="E22" s="13"/>
      <c r="F22" s="13"/>
      <c r="G22" s="13"/>
      <c r="H22" s="14"/>
      <c r="I22" s="21"/>
      <c r="J22" s="48">
        <f t="shared" si="0"/>
        <v>0</v>
      </c>
      <c r="K22" s="21"/>
      <c r="L22" s="10">
        <f t="shared" si="1"/>
        <v>0</v>
      </c>
      <c r="M22" s="21"/>
      <c r="N22" s="10">
        <f t="shared" si="2"/>
        <v>0</v>
      </c>
      <c r="O22" s="21"/>
      <c r="P22" s="10">
        <f t="shared" si="3"/>
        <v>0</v>
      </c>
      <c r="Q22" s="21"/>
      <c r="R22" s="10">
        <f t="shared" si="4"/>
        <v>0</v>
      </c>
      <c r="S22" s="21"/>
      <c r="T22" s="10">
        <f t="shared" si="5"/>
        <v>0</v>
      </c>
      <c r="U22" s="21"/>
      <c r="V22" s="10">
        <f>ROUND(G22*U22*H22,0)</f>
        <v>0</v>
      </c>
      <c r="W22" s="21"/>
      <c r="X22" s="10">
        <f t="shared" si="7"/>
        <v>0</v>
      </c>
      <c r="Y22" s="21"/>
      <c r="Z22" s="10">
        <f t="shared" si="8"/>
        <v>0</v>
      </c>
      <c r="AA22" s="21"/>
      <c r="AB22" s="10">
        <f t="shared" si="9"/>
        <v>0</v>
      </c>
      <c r="AC22" s="21"/>
      <c r="AD22" s="10">
        <f t="shared" si="10"/>
        <v>0</v>
      </c>
      <c r="AE22" s="21"/>
      <c r="AF22" s="10">
        <f t="shared" si="11"/>
        <v>0</v>
      </c>
      <c r="AG22" s="24">
        <f>SUM(I22+K22+M22+O22+Q22+S22+U22+W22+Y22+AA22+AC22+AE22)</f>
        <v>0</v>
      </c>
      <c r="AH22" s="24">
        <f>SUM(J22+L22+N22+P22+R22+T22+V22+X22+Z22+AB22+AD22+AF22)</f>
        <v>0</v>
      </c>
    </row>
    <row r="23" spans="1:35" s="11" customFormat="1" ht="21.95" customHeight="1" x14ac:dyDescent="0.15">
      <c r="A23" s="13">
        <v>15</v>
      </c>
      <c r="B23" s="13"/>
      <c r="C23" s="13"/>
      <c r="D23" s="13"/>
      <c r="E23" s="13"/>
      <c r="F23" s="13"/>
      <c r="G23" s="13"/>
      <c r="H23" s="14"/>
      <c r="I23" s="21"/>
      <c r="J23" s="48">
        <f t="shared" si="0"/>
        <v>0</v>
      </c>
      <c r="K23" s="21"/>
      <c r="L23" s="10">
        <f t="shared" si="1"/>
        <v>0</v>
      </c>
      <c r="M23" s="21"/>
      <c r="N23" s="10">
        <f t="shared" si="2"/>
        <v>0</v>
      </c>
      <c r="O23" s="21"/>
      <c r="P23" s="10">
        <f t="shared" si="3"/>
        <v>0</v>
      </c>
      <c r="Q23" s="21"/>
      <c r="R23" s="10">
        <f t="shared" si="4"/>
        <v>0</v>
      </c>
      <c r="S23" s="21"/>
      <c r="T23" s="10">
        <f t="shared" si="5"/>
        <v>0</v>
      </c>
      <c r="U23" s="21"/>
      <c r="V23" s="10">
        <f>ROUND(G23*U23*H23,0)</f>
        <v>0</v>
      </c>
      <c r="W23" s="21"/>
      <c r="X23" s="10">
        <f t="shared" si="7"/>
        <v>0</v>
      </c>
      <c r="Y23" s="21"/>
      <c r="Z23" s="10">
        <f t="shared" si="8"/>
        <v>0</v>
      </c>
      <c r="AA23" s="21"/>
      <c r="AB23" s="10">
        <f t="shared" si="9"/>
        <v>0</v>
      </c>
      <c r="AC23" s="21"/>
      <c r="AD23" s="10">
        <f t="shared" si="10"/>
        <v>0</v>
      </c>
      <c r="AE23" s="21"/>
      <c r="AF23" s="10">
        <f t="shared" si="11"/>
        <v>0</v>
      </c>
      <c r="AG23" s="24">
        <f t="shared" ref="AG23" si="41">SUM(I23+K23+M23+O23+Q23+S23+U23+W23+Y23+AA23+AC23+AE23)</f>
        <v>0</v>
      </c>
      <c r="AH23" s="24">
        <f>SUM(J23+L23+N23+P23+R23+T23+V23+X23+Z23+AB23+AD23+AF23)</f>
        <v>0</v>
      </c>
    </row>
    <row r="24" spans="1:35" s="11" customFormat="1" ht="21.95" customHeight="1" x14ac:dyDescent="0.15">
      <c r="A24" s="13">
        <v>16</v>
      </c>
      <c r="B24" s="13"/>
      <c r="C24" s="13"/>
      <c r="D24" s="13"/>
      <c r="E24" s="13"/>
      <c r="F24" s="13"/>
      <c r="G24" s="13"/>
      <c r="H24" s="14"/>
      <c r="I24" s="21"/>
      <c r="J24" s="48">
        <f t="shared" ref="J24" si="42">ROUND(G24*I24*H24,0)</f>
        <v>0</v>
      </c>
      <c r="K24" s="21"/>
      <c r="L24" s="10">
        <f t="shared" ref="L24" si="43">ROUND(H24*K24*G24,0)</f>
        <v>0</v>
      </c>
      <c r="M24" s="21"/>
      <c r="N24" s="10">
        <f t="shared" ref="N24" si="44">ROUND(G24*M24*H24,0)</f>
        <v>0</v>
      </c>
      <c r="O24" s="21"/>
      <c r="P24" s="10">
        <f t="shared" ref="P24" si="45">ROUND(G24*O24*H24,0)</f>
        <v>0</v>
      </c>
      <c r="Q24" s="21"/>
      <c r="R24" s="10">
        <f t="shared" ref="R24" si="46">ROUND(G24*Q24*H24,0)</f>
        <v>0</v>
      </c>
      <c r="S24" s="21"/>
      <c r="T24" s="10">
        <f t="shared" ref="T24" si="47">ROUND(G24*S24*H24,0)</f>
        <v>0</v>
      </c>
      <c r="U24" s="21"/>
      <c r="V24" s="10">
        <f t="shared" ref="V24" si="48">ROUND(G24*U24*H24,0)</f>
        <v>0</v>
      </c>
      <c r="W24" s="21"/>
      <c r="X24" s="10">
        <f t="shared" ref="X24" si="49">ROUND(G24*W24*H24,0)</f>
        <v>0</v>
      </c>
      <c r="Y24" s="21"/>
      <c r="Z24" s="10">
        <f t="shared" ref="Z24" si="50">ROUND(G24*Y24*H24,0)</f>
        <v>0</v>
      </c>
      <c r="AA24" s="21"/>
      <c r="AB24" s="10">
        <f t="shared" ref="AB24" si="51">ROUND(G24*AA24*H24,0)</f>
        <v>0</v>
      </c>
      <c r="AC24" s="21"/>
      <c r="AD24" s="10">
        <f t="shared" ref="AD24" si="52">ROUND(G24*AC24*H24,0)</f>
        <v>0</v>
      </c>
      <c r="AE24" s="21"/>
      <c r="AF24" s="10">
        <f t="shared" ref="AF24" si="53">ROUND(G24*AE24*H24,0)</f>
        <v>0</v>
      </c>
      <c r="AG24" s="24">
        <f t="shared" ref="AG24" si="54">SUM(I24+K24+M24+O24+Q24+S24+U24+W24+Y24+AA24+AC24+AE24)</f>
        <v>0</v>
      </c>
      <c r="AH24" s="24">
        <f t="shared" ref="AH24" si="55">SUM(J24+L24+N24+P24+R24+T24+V24+X24+Z24+AB24+AD24+AF24)</f>
        <v>0</v>
      </c>
    </row>
    <row r="25" spans="1:35" s="11" customFormat="1" ht="21.95" customHeight="1" x14ac:dyDescent="0.15">
      <c r="A25" s="13">
        <v>17</v>
      </c>
      <c r="B25" s="13"/>
      <c r="C25" s="13"/>
      <c r="D25" s="13"/>
      <c r="E25" s="13"/>
      <c r="F25" s="13"/>
      <c r="G25" s="13"/>
      <c r="H25" s="14"/>
      <c r="I25" s="21"/>
      <c r="J25" s="48">
        <f t="shared" si="0"/>
        <v>0</v>
      </c>
      <c r="K25" s="21"/>
      <c r="L25" s="10">
        <f t="shared" si="1"/>
        <v>0</v>
      </c>
      <c r="M25" s="21"/>
      <c r="N25" s="10">
        <f t="shared" si="2"/>
        <v>0</v>
      </c>
      <c r="O25" s="21"/>
      <c r="P25" s="10">
        <f t="shared" si="3"/>
        <v>0</v>
      </c>
      <c r="Q25" s="21"/>
      <c r="R25" s="10">
        <f t="shared" si="4"/>
        <v>0</v>
      </c>
      <c r="S25" s="21"/>
      <c r="T25" s="10">
        <f t="shared" si="5"/>
        <v>0</v>
      </c>
      <c r="U25" s="21"/>
      <c r="V25" s="10">
        <f t="shared" si="6"/>
        <v>0</v>
      </c>
      <c r="W25" s="21"/>
      <c r="X25" s="10">
        <f t="shared" si="7"/>
        <v>0</v>
      </c>
      <c r="Y25" s="21"/>
      <c r="Z25" s="10">
        <f t="shared" si="8"/>
        <v>0</v>
      </c>
      <c r="AA25" s="21"/>
      <c r="AB25" s="10">
        <f t="shared" si="9"/>
        <v>0</v>
      </c>
      <c r="AC25" s="21"/>
      <c r="AD25" s="10">
        <f t="shared" si="10"/>
        <v>0</v>
      </c>
      <c r="AE25" s="21"/>
      <c r="AF25" s="10">
        <f>ROUND(G25*AE25*H25,0)</f>
        <v>0</v>
      </c>
      <c r="AG25" s="24">
        <f t="shared" si="38"/>
        <v>0</v>
      </c>
      <c r="AH25" s="24">
        <f>SUM(J25+L25+N25+P25+R25+T25+V25+X25+Z25+AB25+AD25+AF25)</f>
        <v>0</v>
      </c>
    </row>
    <row r="26" spans="1:35" s="11" customFormat="1" ht="21.95" customHeight="1" x14ac:dyDescent="0.15">
      <c r="A26" s="13">
        <v>18</v>
      </c>
      <c r="B26" s="13"/>
      <c r="C26" s="13"/>
      <c r="D26" s="13"/>
      <c r="E26" s="13"/>
      <c r="F26" s="13"/>
      <c r="G26" s="13"/>
      <c r="H26" s="14"/>
      <c r="I26" s="21"/>
      <c r="J26" s="48">
        <f t="shared" si="0"/>
        <v>0</v>
      </c>
      <c r="K26" s="21"/>
      <c r="L26" s="10">
        <f t="shared" si="1"/>
        <v>0</v>
      </c>
      <c r="M26" s="21"/>
      <c r="N26" s="10">
        <f t="shared" si="2"/>
        <v>0</v>
      </c>
      <c r="O26" s="21"/>
      <c r="P26" s="10">
        <f t="shared" si="3"/>
        <v>0</v>
      </c>
      <c r="Q26" s="21"/>
      <c r="R26" s="10">
        <f t="shared" si="4"/>
        <v>0</v>
      </c>
      <c r="S26" s="21"/>
      <c r="T26" s="10">
        <f t="shared" si="5"/>
        <v>0</v>
      </c>
      <c r="U26" s="21"/>
      <c r="V26" s="10">
        <f t="shared" si="6"/>
        <v>0</v>
      </c>
      <c r="W26" s="21"/>
      <c r="X26" s="10">
        <f t="shared" si="7"/>
        <v>0</v>
      </c>
      <c r="Y26" s="21"/>
      <c r="Z26" s="10">
        <f t="shared" si="8"/>
        <v>0</v>
      </c>
      <c r="AA26" s="21"/>
      <c r="AB26" s="10">
        <f t="shared" si="9"/>
        <v>0</v>
      </c>
      <c r="AC26" s="21"/>
      <c r="AD26" s="10">
        <f>ROUND(G26*AC26*H26,0)</f>
        <v>0</v>
      </c>
      <c r="AE26" s="21"/>
      <c r="AF26" s="10">
        <f>ROUND(G26*AE26*H26,0)</f>
        <v>0</v>
      </c>
      <c r="AG26" s="24">
        <f t="shared" si="38"/>
        <v>0</v>
      </c>
      <c r="AH26" s="24">
        <f>SUM(J26+L26+N26+P26+R26+T26+V26+X26+Z26+AB26+AD26+AF26)</f>
        <v>0</v>
      </c>
    </row>
    <row r="27" spans="1:35" s="11" customFormat="1" ht="21.95" customHeight="1" x14ac:dyDescent="0.15">
      <c r="A27" s="6"/>
      <c r="B27" s="6"/>
      <c r="C27" s="56" t="s">
        <v>9</v>
      </c>
      <c r="D27" s="56"/>
      <c r="E27" s="6"/>
      <c r="F27" s="6"/>
      <c r="G27" s="6"/>
      <c r="H27" s="12"/>
      <c r="I27" s="22">
        <f t="shared" ref="I27:AF27" si="56">SUM(I9:I26)</f>
        <v>0</v>
      </c>
      <c r="J27" s="48">
        <f>SUM(J9:J26)</f>
        <v>0</v>
      </c>
      <c r="K27" s="22">
        <f>SUM(K9:K26)</f>
        <v>0</v>
      </c>
      <c r="L27" s="10">
        <f t="shared" si="56"/>
        <v>0</v>
      </c>
      <c r="M27" s="22">
        <f t="shared" si="56"/>
        <v>0</v>
      </c>
      <c r="N27" s="10">
        <f t="shared" si="56"/>
        <v>0</v>
      </c>
      <c r="O27" s="22">
        <f t="shared" si="56"/>
        <v>0</v>
      </c>
      <c r="P27" s="10">
        <f t="shared" si="56"/>
        <v>0</v>
      </c>
      <c r="Q27" s="22">
        <f t="shared" si="56"/>
        <v>0</v>
      </c>
      <c r="R27" s="10">
        <f t="shared" si="56"/>
        <v>0</v>
      </c>
      <c r="S27" s="22">
        <f t="shared" si="56"/>
        <v>0</v>
      </c>
      <c r="T27" s="10">
        <f t="shared" si="56"/>
        <v>0</v>
      </c>
      <c r="U27" s="22">
        <f t="shared" si="56"/>
        <v>0</v>
      </c>
      <c r="V27" s="10">
        <f t="shared" si="56"/>
        <v>0</v>
      </c>
      <c r="W27" s="22">
        <f t="shared" si="56"/>
        <v>0</v>
      </c>
      <c r="X27" s="10">
        <f t="shared" si="56"/>
        <v>0</v>
      </c>
      <c r="Y27" s="22">
        <f t="shared" si="56"/>
        <v>0</v>
      </c>
      <c r="Z27" s="10">
        <f t="shared" si="56"/>
        <v>0</v>
      </c>
      <c r="AA27" s="22">
        <f t="shared" si="56"/>
        <v>0</v>
      </c>
      <c r="AB27" s="10">
        <f t="shared" si="56"/>
        <v>0</v>
      </c>
      <c r="AC27" s="22">
        <f>SUM(AC9:AC26)</f>
        <v>0</v>
      </c>
      <c r="AD27" s="10">
        <f>SUM(AD9:AD26)</f>
        <v>0</v>
      </c>
      <c r="AE27" s="22">
        <f t="shared" si="56"/>
        <v>0</v>
      </c>
      <c r="AF27" s="10">
        <f t="shared" si="56"/>
        <v>0</v>
      </c>
      <c r="AG27" s="24">
        <f>SUM(I27+K27+M27+O27+Q27+S27+U27+W27+Y27+AA27+AC27+AE27)</f>
        <v>0</v>
      </c>
      <c r="AH27" s="24">
        <f>SUM(J27+L27+N27+P27+R27+T27+V27+X27+Z27+AB27+AD27+AF27)</f>
        <v>0</v>
      </c>
    </row>
    <row r="28" spans="1:35" ht="21.95" customHeight="1" x14ac:dyDescent="0.15">
      <c r="A28" s="6"/>
      <c r="B28" s="6"/>
      <c r="C28" s="56" t="s">
        <v>35</v>
      </c>
      <c r="D28" s="56"/>
      <c r="E28" s="6"/>
      <c r="F28" s="6"/>
      <c r="G28" s="6"/>
      <c r="H28" s="23"/>
      <c r="I28" s="24"/>
      <c r="J28" s="48">
        <f>J27*10</f>
        <v>0</v>
      </c>
      <c r="K28" s="24"/>
      <c r="L28" s="10">
        <f>L27*10</f>
        <v>0</v>
      </c>
      <c r="M28" s="24"/>
      <c r="N28" s="10">
        <f>N27*10</f>
        <v>0</v>
      </c>
      <c r="O28" s="24"/>
      <c r="P28" s="10">
        <f>P27*10</f>
        <v>0</v>
      </c>
      <c r="Q28" s="24"/>
      <c r="R28" s="10">
        <f>R27*10</f>
        <v>0</v>
      </c>
      <c r="S28" s="24"/>
      <c r="T28" s="10">
        <f>T27*10</f>
        <v>0</v>
      </c>
      <c r="U28" s="24"/>
      <c r="V28" s="10">
        <f>V27*10</f>
        <v>0</v>
      </c>
      <c r="W28" s="24"/>
      <c r="X28" s="10">
        <f>X27*10</f>
        <v>0</v>
      </c>
      <c r="Y28" s="24"/>
      <c r="Z28" s="10">
        <f>Z27*10</f>
        <v>0</v>
      </c>
      <c r="AA28" s="24"/>
      <c r="AB28" s="10">
        <f>AB27*10</f>
        <v>0</v>
      </c>
      <c r="AC28" s="24"/>
      <c r="AD28" s="10">
        <f>AD27*10</f>
        <v>0</v>
      </c>
      <c r="AE28" s="24"/>
      <c r="AF28" s="10">
        <f>AF27*10</f>
        <v>0</v>
      </c>
      <c r="AG28" s="24">
        <f>SUM(I28+K28+M28+O28+Q28+S28+U28+W28+Y28+AA28+AC28+AE28)</f>
        <v>0</v>
      </c>
      <c r="AH28" s="24">
        <f t="shared" ref="AH28" si="57">SUM(J28+L28+N28+P28+R28+T28+V28+X28+Z28+AB28+AD28+AF28)</f>
        <v>0</v>
      </c>
    </row>
    <row r="29" spans="1:35" ht="21.95" customHeight="1" x14ac:dyDescent="0.15"/>
    <row r="30" spans="1:35" ht="21.95" customHeight="1" x14ac:dyDescent="0.15">
      <c r="A30" t="s">
        <v>10</v>
      </c>
      <c r="C30" t="s">
        <v>38</v>
      </c>
    </row>
    <row r="31" spans="1:35" s="11" customFormat="1" ht="21.95" customHeight="1" x14ac:dyDescent="0.15">
      <c r="A31" s="6"/>
      <c r="B31" s="29" t="s">
        <v>65</v>
      </c>
      <c r="C31" s="29" t="s">
        <v>39</v>
      </c>
      <c r="D31" s="6" t="s">
        <v>15</v>
      </c>
      <c r="E31" s="56" t="s">
        <v>0</v>
      </c>
      <c r="F31" s="56" t="s">
        <v>1</v>
      </c>
      <c r="G31" s="56" t="s">
        <v>2</v>
      </c>
      <c r="H31" s="25" t="s">
        <v>7</v>
      </c>
      <c r="I31" s="65" t="s">
        <v>22</v>
      </c>
      <c r="J31" s="66"/>
      <c r="K31" s="65" t="s">
        <v>24</v>
      </c>
      <c r="L31" s="66"/>
      <c r="M31" s="65" t="s">
        <v>25</v>
      </c>
      <c r="N31" s="66"/>
      <c r="O31" s="65" t="s">
        <v>26</v>
      </c>
      <c r="P31" s="66"/>
      <c r="Q31" s="65" t="s">
        <v>27</v>
      </c>
      <c r="R31" s="66"/>
      <c r="S31" s="65" t="s">
        <v>28</v>
      </c>
      <c r="T31" s="66"/>
      <c r="U31" s="65" t="s">
        <v>29</v>
      </c>
      <c r="V31" s="66"/>
      <c r="W31" s="65" t="s">
        <v>30</v>
      </c>
      <c r="X31" s="66"/>
      <c r="Y31" s="65" t="s">
        <v>31</v>
      </c>
      <c r="Z31" s="66"/>
      <c r="AA31" s="65" t="s">
        <v>32</v>
      </c>
      <c r="AB31" s="66"/>
      <c r="AC31" s="65" t="s">
        <v>33</v>
      </c>
      <c r="AD31" s="66"/>
      <c r="AE31" s="65" t="s">
        <v>34</v>
      </c>
      <c r="AF31" s="66"/>
      <c r="AG31" s="61" t="s">
        <v>9</v>
      </c>
      <c r="AH31" s="61"/>
    </row>
    <row r="32" spans="1:35" s="11" customFormat="1" ht="21.95" customHeight="1" x14ac:dyDescent="0.15">
      <c r="A32" s="6"/>
      <c r="B32" s="26"/>
      <c r="C32" s="6"/>
      <c r="D32" s="6"/>
      <c r="E32" s="6"/>
      <c r="F32" s="6"/>
      <c r="G32" s="6"/>
      <c r="H32" s="25"/>
      <c r="I32" s="56" t="s">
        <v>3</v>
      </c>
      <c r="J32" s="20" t="s">
        <v>23</v>
      </c>
      <c r="K32" s="56" t="s">
        <v>3</v>
      </c>
      <c r="L32" s="20" t="s">
        <v>23</v>
      </c>
      <c r="M32" s="56" t="s">
        <v>3</v>
      </c>
      <c r="N32" s="20" t="s">
        <v>23</v>
      </c>
      <c r="O32" s="56" t="s">
        <v>3</v>
      </c>
      <c r="P32" s="20" t="s">
        <v>23</v>
      </c>
      <c r="Q32" s="56" t="s">
        <v>3</v>
      </c>
      <c r="R32" s="20" t="s">
        <v>23</v>
      </c>
      <c r="S32" s="56" t="s">
        <v>3</v>
      </c>
      <c r="T32" s="20" t="s">
        <v>23</v>
      </c>
      <c r="U32" s="56" t="s">
        <v>3</v>
      </c>
      <c r="V32" s="20" t="s">
        <v>23</v>
      </c>
      <c r="W32" s="56" t="s">
        <v>3</v>
      </c>
      <c r="X32" s="20" t="s">
        <v>23</v>
      </c>
      <c r="Y32" s="56" t="s">
        <v>3</v>
      </c>
      <c r="Z32" s="20" t="s">
        <v>23</v>
      </c>
      <c r="AA32" s="56" t="s">
        <v>3</v>
      </c>
      <c r="AB32" s="20" t="s">
        <v>23</v>
      </c>
      <c r="AC32" s="56" t="s">
        <v>3</v>
      </c>
      <c r="AD32" s="20" t="s">
        <v>23</v>
      </c>
      <c r="AE32" s="56" t="s">
        <v>3</v>
      </c>
      <c r="AF32" s="20" t="s">
        <v>23</v>
      </c>
      <c r="AG32" s="56" t="s">
        <v>3</v>
      </c>
      <c r="AH32" s="39" t="s">
        <v>23</v>
      </c>
      <c r="AI32" s="34">
        <f>SUM(AH33:AH33)</f>
        <v>0</v>
      </c>
    </row>
    <row r="33" spans="1:35" s="11" customFormat="1" ht="21.95" customHeight="1" x14ac:dyDescent="0.15">
      <c r="A33" s="13">
        <v>1</v>
      </c>
      <c r="B33" s="13"/>
      <c r="C33" s="13"/>
      <c r="D33" s="13"/>
      <c r="E33" s="38"/>
      <c r="F33" s="60"/>
      <c r="G33" s="13"/>
      <c r="H33" s="14"/>
      <c r="I33" s="21"/>
      <c r="J33" s="48">
        <f>ROUND(G33*I33*H33,0)</f>
        <v>0</v>
      </c>
      <c r="K33" s="21"/>
      <c r="L33" s="10">
        <f>ROUND(H33*K33*G33,0)</f>
        <v>0</v>
      </c>
      <c r="M33" s="21"/>
      <c r="N33" s="10">
        <f>ROUND(G33*M33*H33,0)</f>
        <v>0</v>
      </c>
      <c r="O33" s="21"/>
      <c r="P33" s="10">
        <f>ROUND(G33*O33*H33,0)</f>
        <v>0</v>
      </c>
      <c r="Q33" s="21"/>
      <c r="R33" s="10">
        <f t="shared" ref="R33:R43" si="58">ROUND(G33*Q33*H33,0)</f>
        <v>0</v>
      </c>
      <c r="S33" s="21"/>
      <c r="T33" s="10">
        <f t="shared" ref="T33:T43" si="59">ROUND(G33*S33*H33,0)</f>
        <v>0</v>
      </c>
      <c r="U33" s="21"/>
      <c r="V33" s="10">
        <f t="shared" ref="V33:V43" si="60">ROUND(G33*U33*H33,0)</f>
        <v>0</v>
      </c>
      <c r="W33" s="21"/>
      <c r="X33" s="10">
        <f t="shared" ref="X33:X43" si="61">ROUND(G33*W33*H33,0)</f>
        <v>0</v>
      </c>
      <c r="Y33" s="21"/>
      <c r="Z33" s="10">
        <f t="shared" ref="Z33:Z43" si="62">ROUND(G33*Y33*H33,0)</f>
        <v>0</v>
      </c>
      <c r="AA33" s="21"/>
      <c r="AB33" s="10">
        <f t="shared" ref="AB33:AB43" si="63">ROUND(G33*AA33*H33,0)</f>
        <v>0</v>
      </c>
      <c r="AC33" s="21"/>
      <c r="AD33" s="10">
        <f t="shared" ref="AD33:AD43" si="64">ROUND(G33*AC33*H33,0)</f>
        <v>0</v>
      </c>
      <c r="AE33" s="21"/>
      <c r="AF33" s="10">
        <f t="shared" ref="AF33:AF43" si="65">ROUND(G33*AE33*H33,0)</f>
        <v>0</v>
      </c>
      <c r="AG33" s="24">
        <f t="shared" ref="AG33:AH35" si="66">SUM(I33+K33+M33+O33+Q33+S33+U33+W33+Y33+AA33+AC33+AE33)</f>
        <v>0</v>
      </c>
      <c r="AH33" s="24">
        <f t="shared" si="66"/>
        <v>0</v>
      </c>
    </row>
    <row r="34" spans="1:35" s="11" customFormat="1" ht="21.95" customHeight="1" x14ac:dyDescent="0.15">
      <c r="A34" s="13">
        <v>2</v>
      </c>
      <c r="B34" s="13"/>
      <c r="C34" s="13"/>
      <c r="D34" s="13"/>
      <c r="E34" s="13"/>
      <c r="F34" s="60"/>
      <c r="G34" s="13"/>
      <c r="H34" s="14"/>
      <c r="I34" s="21"/>
      <c r="J34" s="48">
        <f t="shared" ref="J34:J43" si="67">ROUND(G34*I34*H34,0)</f>
        <v>0</v>
      </c>
      <c r="K34" s="21"/>
      <c r="L34" s="10">
        <f t="shared" ref="L34:L43" si="68">ROUND(H34*K34*G34,0)</f>
        <v>0</v>
      </c>
      <c r="M34" s="21"/>
      <c r="N34" s="10">
        <f t="shared" ref="N34:N43" si="69">ROUND(G34*M34*H34,0)</f>
        <v>0</v>
      </c>
      <c r="O34" s="21"/>
      <c r="P34" s="10">
        <f t="shared" ref="P34:P43" si="70">ROUND(G34*O34*H34,0)</f>
        <v>0</v>
      </c>
      <c r="Q34" s="21"/>
      <c r="R34" s="10">
        <f>ROUND(G34*Q34*H34,0)</f>
        <v>0</v>
      </c>
      <c r="S34" s="21"/>
      <c r="T34" s="10">
        <f t="shared" si="59"/>
        <v>0</v>
      </c>
      <c r="U34" s="21"/>
      <c r="V34" s="10">
        <f t="shared" si="60"/>
        <v>0</v>
      </c>
      <c r="W34" s="21"/>
      <c r="X34" s="10">
        <f t="shared" si="61"/>
        <v>0</v>
      </c>
      <c r="Y34" s="21"/>
      <c r="Z34" s="10">
        <f>ROUND(G34*Y34*H34,0)</f>
        <v>0</v>
      </c>
      <c r="AA34" s="21"/>
      <c r="AB34" s="10">
        <f t="shared" si="63"/>
        <v>0</v>
      </c>
      <c r="AC34" s="21"/>
      <c r="AD34" s="10">
        <f t="shared" si="64"/>
        <v>0</v>
      </c>
      <c r="AE34" s="21"/>
      <c r="AF34" s="10">
        <f t="shared" si="65"/>
        <v>0</v>
      </c>
      <c r="AG34" s="24">
        <f t="shared" si="66"/>
        <v>0</v>
      </c>
      <c r="AH34" s="24">
        <f t="shared" si="66"/>
        <v>0</v>
      </c>
      <c r="AI34" s="34">
        <f>SUM(AH35:AH36)</f>
        <v>0</v>
      </c>
    </row>
    <row r="35" spans="1:35" s="11" customFormat="1" ht="21.95" customHeight="1" x14ac:dyDescent="0.15">
      <c r="A35" s="13">
        <v>3</v>
      </c>
      <c r="B35" s="13"/>
      <c r="C35" s="13"/>
      <c r="D35" s="13"/>
      <c r="E35" s="13"/>
      <c r="F35" s="60"/>
      <c r="G35" s="13"/>
      <c r="H35" s="14"/>
      <c r="I35" s="21"/>
      <c r="J35" s="48">
        <f t="shared" si="67"/>
        <v>0</v>
      </c>
      <c r="K35" s="21"/>
      <c r="L35" s="10">
        <f t="shared" si="68"/>
        <v>0</v>
      </c>
      <c r="M35" s="21"/>
      <c r="N35" s="10">
        <f t="shared" si="69"/>
        <v>0</v>
      </c>
      <c r="O35" s="21"/>
      <c r="P35" s="10">
        <f t="shared" si="70"/>
        <v>0</v>
      </c>
      <c r="Q35" s="21"/>
      <c r="R35" s="10">
        <f t="shared" si="58"/>
        <v>0</v>
      </c>
      <c r="S35" s="21"/>
      <c r="T35" s="10">
        <f t="shared" si="59"/>
        <v>0</v>
      </c>
      <c r="U35" s="21"/>
      <c r="V35" s="10">
        <f t="shared" si="60"/>
        <v>0</v>
      </c>
      <c r="W35" s="21"/>
      <c r="X35" s="10">
        <f t="shared" si="61"/>
        <v>0</v>
      </c>
      <c r="Y35" s="21"/>
      <c r="Z35" s="10">
        <f t="shared" si="62"/>
        <v>0</v>
      </c>
      <c r="AA35" s="21"/>
      <c r="AB35" s="10">
        <f t="shared" si="63"/>
        <v>0</v>
      </c>
      <c r="AC35" s="21"/>
      <c r="AD35" s="10">
        <f t="shared" si="64"/>
        <v>0</v>
      </c>
      <c r="AE35" s="21"/>
      <c r="AF35" s="10">
        <f t="shared" si="65"/>
        <v>0</v>
      </c>
      <c r="AG35" s="24">
        <f t="shared" si="66"/>
        <v>0</v>
      </c>
      <c r="AH35" s="24">
        <f t="shared" si="66"/>
        <v>0</v>
      </c>
    </row>
    <row r="36" spans="1:35" s="11" customFormat="1" ht="21.95" customHeight="1" x14ac:dyDescent="0.15">
      <c r="A36" s="13">
        <v>4</v>
      </c>
      <c r="B36" s="13"/>
      <c r="C36" s="13"/>
      <c r="D36" s="13"/>
      <c r="E36" s="13"/>
      <c r="F36" s="13"/>
      <c r="G36" s="13"/>
      <c r="H36" s="14"/>
      <c r="I36" s="21"/>
      <c r="J36" s="48">
        <f t="shared" si="67"/>
        <v>0</v>
      </c>
      <c r="K36" s="21"/>
      <c r="L36" s="10">
        <f t="shared" si="68"/>
        <v>0</v>
      </c>
      <c r="M36" s="21"/>
      <c r="N36" s="10">
        <f t="shared" si="69"/>
        <v>0</v>
      </c>
      <c r="O36" s="21"/>
      <c r="P36" s="10">
        <f t="shared" si="70"/>
        <v>0</v>
      </c>
      <c r="Q36" s="21"/>
      <c r="R36" s="10">
        <f t="shared" si="58"/>
        <v>0</v>
      </c>
      <c r="S36" s="21"/>
      <c r="T36" s="10">
        <f t="shared" si="59"/>
        <v>0</v>
      </c>
      <c r="U36" s="21"/>
      <c r="V36" s="10">
        <f t="shared" si="60"/>
        <v>0</v>
      </c>
      <c r="W36" s="21"/>
      <c r="X36" s="10">
        <f t="shared" si="61"/>
        <v>0</v>
      </c>
      <c r="Y36" s="21"/>
      <c r="Z36" s="10">
        <f t="shared" si="62"/>
        <v>0</v>
      </c>
      <c r="AA36" s="21"/>
      <c r="AB36" s="10">
        <f t="shared" si="63"/>
        <v>0</v>
      </c>
      <c r="AC36" s="21"/>
      <c r="AD36" s="10">
        <f t="shared" si="64"/>
        <v>0</v>
      </c>
      <c r="AE36" s="21"/>
      <c r="AF36" s="10">
        <f t="shared" si="65"/>
        <v>0</v>
      </c>
      <c r="AG36" s="24">
        <f t="shared" ref="AG36:AH41" si="71">SUM(I36+K36+M36+O36+Q36+S36+U36+W36+Y36+AA36+AC36+AE36)</f>
        <v>0</v>
      </c>
      <c r="AH36" s="24">
        <f t="shared" si="71"/>
        <v>0</v>
      </c>
      <c r="AI36" s="34"/>
    </row>
    <row r="37" spans="1:35" s="11" customFormat="1" ht="21.95" customHeight="1" x14ac:dyDescent="0.15">
      <c r="A37" s="13">
        <v>5</v>
      </c>
      <c r="B37" s="13"/>
      <c r="C37" s="13"/>
      <c r="D37" s="13"/>
      <c r="E37" s="13"/>
      <c r="F37" s="13"/>
      <c r="G37" s="13"/>
      <c r="H37" s="14"/>
      <c r="I37" s="21"/>
      <c r="J37" s="48">
        <f t="shared" si="67"/>
        <v>0</v>
      </c>
      <c r="K37" s="21"/>
      <c r="L37" s="10">
        <f t="shared" si="68"/>
        <v>0</v>
      </c>
      <c r="M37" s="21"/>
      <c r="N37" s="10">
        <f t="shared" si="69"/>
        <v>0</v>
      </c>
      <c r="O37" s="21"/>
      <c r="P37" s="10">
        <f t="shared" si="70"/>
        <v>0</v>
      </c>
      <c r="Q37" s="21"/>
      <c r="R37" s="10">
        <f t="shared" si="58"/>
        <v>0</v>
      </c>
      <c r="S37" s="21"/>
      <c r="T37" s="10">
        <f t="shared" si="59"/>
        <v>0</v>
      </c>
      <c r="U37" s="21"/>
      <c r="V37" s="10">
        <f t="shared" si="60"/>
        <v>0</v>
      </c>
      <c r="W37" s="21"/>
      <c r="X37" s="10">
        <f t="shared" si="61"/>
        <v>0</v>
      </c>
      <c r="Y37" s="21"/>
      <c r="Z37" s="10">
        <f t="shared" si="62"/>
        <v>0</v>
      </c>
      <c r="AA37" s="21"/>
      <c r="AB37" s="10">
        <f t="shared" si="63"/>
        <v>0</v>
      </c>
      <c r="AC37" s="21"/>
      <c r="AD37" s="10">
        <f t="shared" si="64"/>
        <v>0</v>
      </c>
      <c r="AE37" s="21"/>
      <c r="AF37" s="10">
        <f t="shared" si="65"/>
        <v>0</v>
      </c>
      <c r="AG37" s="24">
        <f t="shared" si="71"/>
        <v>0</v>
      </c>
      <c r="AH37" s="24">
        <f t="shared" si="71"/>
        <v>0</v>
      </c>
      <c r="AI37" s="34">
        <f>SUM(AH38:AH39)</f>
        <v>0</v>
      </c>
    </row>
    <row r="38" spans="1:35" s="11" customFormat="1" ht="21.95" customHeight="1" x14ac:dyDescent="0.15">
      <c r="A38" s="13">
        <v>6</v>
      </c>
      <c r="B38" s="13"/>
      <c r="C38" s="13"/>
      <c r="D38" s="13"/>
      <c r="E38" s="13"/>
      <c r="F38" s="13"/>
      <c r="G38" s="13"/>
      <c r="H38" s="14"/>
      <c r="I38" s="21"/>
      <c r="J38" s="48">
        <f t="shared" si="67"/>
        <v>0</v>
      </c>
      <c r="K38" s="21"/>
      <c r="L38" s="10">
        <f t="shared" si="68"/>
        <v>0</v>
      </c>
      <c r="M38" s="21"/>
      <c r="N38" s="10">
        <f t="shared" si="69"/>
        <v>0</v>
      </c>
      <c r="O38" s="21"/>
      <c r="P38" s="10">
        <f t="shared" si="70"/>
        <v>0</v>
      </c>
      <c r="Q38" s="21"/>
      <c r="R38" s="10">
        <f t="shared" si="58"/>
        <v>0</v>
      </c>
      <c r="S38" s="21"/>
      <c r="T38" s="10">
        <f t="shared" si="59"/>
        <v>0</v>
      </c>
      <c r="U38" s="21"/>
      <c r="V38" s="10">
        <f t="shared" si="60"/>
        <v>0</v>
      </c>
      <c r="W38" s="21"/>
      <c r="X38" s="10">
        <f t="shared" si="61"/>
        <v>0</v>
      </c>
      <c r="Y38" s="21"/>
      <c r="Z38" s="10">
        <f t="shared" si="62"/>
        <v>0</v>
      </c>
      <c r="AA38" s="21"/>
      <c r="AB38" s="10">
        <f t="shared" si="63"/>
        <v>0</v>
      </c>
      <c r="AC38" s="21"/>
      <c r="AD38" s="10">
        <f t="shared" si="64"/>
        <v>0</v>
      </c>
      <c r="AE38" s="21"/>
      <c r="AF38" s="10">
        <f t="shared" si="65"/>
        <v>0</v>
      </c>
      <c r="AG38" s="24">
        <f t="shared" si="71"/>
        <v>0</v>
      </c>
      <c r="AH38" s="24">
        <f t="shared" si="71"/>
        <v>0</v>
      </c>
    </row>
    <row r="39" spans="1:35" s="11" customFormat="1" ht="21.95" customHeight="1" x14ac:dyDescent="0.15">
      <c r="A39" s="13">
        <v>7</v>
      </c>
      <c r="B39" s="13"/>
      <c r="C39" s="13"/>
      <c r="D39" s="13"/>
      <c r="E39" s="13"/>
      <c r="F39" s="13"/>
      <c r="G39" s="13"/>
      <c r="H39" s="14"/>
      <c r="I39" s="21"/>
      <c r="J39" s="48">
        <f t="shared" si="67"/>
        <v>0</v>
      </c>
      <c r="K39" s="21"/>
      <c r="L39" s="10">
        <f t="shared" si="68"/>
        <v>0</v>
      </c>
      <c r="M39" s="21"/>
      <c r="N39" s="10">
        <f t="shared" si="69"/>
        <v>0</v>
      </c>
      <c r="O39" s="21"/>
      <c r="P39" s="10">
        <f t="shared" si="70"/>
        <v>0</v>
      </c>
      <c r="Q39" s="21"/>
      <c r="R39" s="10">
        <f t="shared" si="58"/>
        <v>0</v>
      </c>
      <c r="S39" s="21"/>
      <c r="T39" s="10">
        <f t="shared" si="59"/>
        <v>0</v>
      </c>
      <c r="U39" s="21"/>
      <c r="V39" s="10">
        <f t="shared" si="60"/>
        <v>0</v>
      </c>
      <c r="W39" s="21"/>
      <c r="X39" s="10">
        <f t="shared" si="61"/>
        <v>0</v>
      </c>
      <c r="Y39" s="21"/>
      <c r="Z39" s="10">
        <f t="shared" si="62"/>
        <v>0</v>
      </c>
      <c r="AA39" s="21"/>
      <c r="AB39" s="10">
        <f t="shared" si="63"/>
        <v>0</v>
      </c>
      <c r="AC39" s="21"/>
      <c r="AD39" s="10">
        <f t="shared" si="64"/>
        <v>0</v>
      </c>
      <c r="AE39" s="21"/>
      <c r="AF39" s="10">
        <f t="shared" si="65"/>
        <v>0</v>
      </c>
      <c r="AG39" s="24">
        <f t="shared" si="71"/>
        <v>0</v>
      </c>
      <c r="AH39" s="24">
        <f t="shared" si="71"/>
        <v>0</v>
      </c>
    </row>
    <row r="40" spans="1:35" s="11" customFormat="1" ht="21.95" customHeight="1" x14ac:dyDescent="0.15">
      <c r="A40" s="13">
        <v>8</v>
      </c>
      <c r="B40" s="13"/>
      <c r="C40" s="13"/>
      <c r="D40" s="13"/>
      <c r="E40" s="13"/>
      <c r="F40" s="13"/>
      <c r="G40" s="13"/>
      <c r="H40" s="14"/>
      <c r="I40" s="21"/>
      <c r="J40" s="48">
        <f t="shared" si="67"/>
        <v>0</v>
      </c>
      <c r="K40" s="21"/>
      <c r="L40" s="10">
        <f t="shared" si="68"/>
        <v>0</v>
      </c>
      <c r="M40" s="21"/>
      <c r="N40" s="10">
        <f t="shared" si="69"/>
        <v>0</v>
      </c>
      <c r="O40" s="21"/>
      <c r="P40" s="10">
        <f t="shared" si="70"/>
        <v>0</v>
      </c>
      <c r="Q40" s="21"/>
      <c r="R40" s="10">
        <f t="shared" si="58"/>
        <v>0</v>
      </c>
      <c r="S40" s="21"/>
      <c r="T40" s="10">
        <f t="shared" si="59"/>
        <v>0</v>
      </c>
      <c r="U40" s="21"/>
      <c r="V40" s="10">
        <f t="shared" si="60"/>
        <v>0</v>
      </c>
      <c r="W40" s="21"/>
      <c r="X40" s="10">
        <f t="shared" si="61"/>
        <v>0</v>
      </c>
      <c r="Y40" s="21"/>
      <c r="Z40" s="10">
        <f t="shared" si="62"/>
        <v>0</v>
      </c>
      <c r="AA40" s="21"/>
      <c r="AB40" s="10">
        <f t="shared" si="63"/>
        <v>0</v>
      </c>
      <c r="AC40" s="21"/>
      <c r="AD40" s="10">
        <f t="shared" si="64"/>
        <v>0</v>
      </c>
      <c r="AE40" s="21"/>
      <c r="AF40" s="10">
        <f t="shared" si="65"/>
        <v>0</v>
      </c>
      <c r="AG40" s="24">
        <f t="shared" si="71"/>
        <v>0</v>
      </c>
      <c r="AH40" s="24">
        <f t="shared" si="71"/>
        <v>0</v>
      </c>
    </row>
    <row r="41" spans="1:35" s="11" customFormat="1" ht="21.95" customHeight="1" x14ac:dyDescent="0.15">
      <c r="A41" s="13">
        <v>9</v>
      </c>
      <c r="B41" s="13"/>
      <c r="C41" s="13"/>
      <c r="D41" s="13"/>
      <c r="E41" s="13"/>
      <c r="F41" s="13"/>
      <c r="G41" s="13"/>
      <c r="H41" s="14"/>
      <c r="I41" s="21"/>
      <c r="J41" s="48">
        <f t="shared" si="67"/>
        <v>0</v>
      </c>
      <c r="K41" s="21"/>
      <c r="L41" s="10">
        <f t="shared" si="68"/>
        <v>0</v>
      </c>
      <c r="M41" s="21"/>
      <c r="N41" s="10">
        <f t="shared" si="69"/>
        <v>0</v>
      </c>
      <c r="O41" s="21"/>
      <c r="P41" s="10">
        <f t="shared" si="70"/>
        <v>0</v>
      </c>
      <c r="Q41" s="21"/>
      <c r="R41" s="10">
        <f t="shared" si="58"/>
        <v>0</v>
      </c>
      <c r="S41" s="21"/>
      <c r="T41" s="10">
        <f t="shared" si="59"/>
        <v>0</v>
      </c>
      <c r="U41" s="21"/>
      <c r="V41" s="10">
        <f t="shared" si="60"/>
        <v>0</v>
      </c>
      <c r="W41" s="21"/>
      <c r="X41" s="10">
        <f t="shared" si="61"/>
        <v>0</v>
      </c>
      <c r="Y41" s="21"/>
      <c r="Z41" s="10">
        <f t="shared" si="62"/>
        <v>0</v>
      </c>
      <c r="AA41" s="21"/>
      <c r="AB41" s="10">
        <f t="shared" si="63"/>
        <v>0</v>
      </c>
      <c r="AC41" s="21"/>
      <c r="AD41" s="10">
        <f t="shared" si="64"/>
        <v>0</v>
      </c>
      <c r="AE41" s="21"/>
      <c r="AF41" s="10">
        <f t="shared" si="65"/>
        <v>0</v>
      </c>
      <c r="AG41" s="24">
        <f t="shared" si="71"/>
        <v>0</v>
      </c>
      <c r="AH41" s="24">
        <f t="shared" si="71"/>
        <v>0</v>
      </c>
    </row>
    <row r="42" spans="1:35" ht="21.95" customHeight="1" x14ac:dyDescent="0.15">
      <c r="A42" s="13">
        <v>10</v>
      </c>
      <c r="B42" s="13"/>
      <c r="C42" s="13"/>
      <c r="D42" s="13"/>
      <c r="E42" s="13"/>
      <c r="F42" s="13"/>
      <c r="G42" s="13"/>
      <c r="H42" s="14"/>
      <c r="I42" s="21"/>
      <c r="J42" s="48">
        <f t="shared" si="67"/>
        <v>0</v>
      </c>
      <c r="K42" s="21"/>
      <c r="L42" s="10">
        <f t="shared" si="68"/>
        <v>0</v>
      </c>
      <c r="M42" s="21"/>
      <c r="N42" s="10">
        <f>ROUND(G42*M42*H42,0)</f>
        <v>0</v>
      </c>
      <c r="O42" s="21"/>
      <c r="P42" s="10">
        <f t="shared" si="70"/>
        <v>0</v>
      </c>
      <c r="Q42" s="21"/>
      <c r="R42" s="10">
        <f t="shared" si="58"/>
        <v>0</v>
      </c>
      <c r="S42" s="21"/>
      <c r="T42" s="10">
        <f t="shared" si="59"/>
        <v>0</v>
      </c>
      <c r="U42" s="21"/>
      <c r="V42" s="10">
        <f t="shared" si="60"/>
        <v>0</v>
      </c>
      <c r="W42" s="21"/>
      <c r="X42" s="10">
        <f t="shared" si="61"/>
        <v>0</v>
      </c>
      <c r="Y42" s="21"/>
      <c r="Z42" s="10">
        <f t="shared" si="62"/>
        <v>0</v>
      </c>
      <c r="AA42" s="21"/>
      <c r="AB42" s="10">
        <f t="shared" si="63"/>
        <v>0</v>
      </c>
      <c r="AC42" s="21"/>
      <c r="AD42" s="10">
        <f t="shared" si="64"/>
        <v>0</v>
      </c>
      <c r="AE42" s="21"/>
      <c r="AF42" s="10">
        <f t="shared" si="65"/>
        <v>0</v>
      </c>
      <c r="AG42" s="24">
        <f>SUM(I42+K42+M42+O42+Q42+S42+U42+W42+Y42+AA42+AC42+AE42)</f>
        <v>0</v>
      </c>
      <c r="AH42" s="24">
        <f t="shared" ref="AH42:AH43" si="72">SUM(J42+L42+N42+P42+R42+T42+V42+X42+Z42+AB42+AD42+AF42)</f>
        <v>0</v>
      </c>
    </row>
    <row r="43" spans="1:35" ht="21.95" customHeight="1" x14ac:dyDescent="0.15">
      <c r="A43" s="13">
        <v>11</v>
      </c>
      <c r="B43" s="13"/>
      <c r="C43" s="13"/>
      <c r="D43" s="13"/>
      <c r="E43" s="13"/>
      <c r="F43" s="13"/>
      <c r="G43" s="13"/>
      <c r="H43" s="14"/>
      <c r="I43" s="21"/>
      <c r="J43" s="48">
        <f t="shared" si="67"/>
        <v>0</v>
      </c>
      <c r="K43" s="21"/>
      <c r="L43" s="10">
        <f t="shared" si="68"/>
        <v>0</v>
      </c>
      <c r="M43" s="21"/>
      <c r="N43" s="10">
        <f t="shared" si="69"/>
        <v>0</v>
      </c>
      <c r="O43" s="21"/>
      <c r="P43" s="10">
        <f t="shared" si="70"/>
        <v>0</v>
      </c>
      <c r="Q43" s="21"/>
      <c r="R43" s="10">
        <f t="shared" si="58"/>
        <v>0</v>
      </c>
      <c r="S43" s="21"/>
      <c r="T43" s="10">
        <f t="shared" si="59"/>
        <v>0</v>
      </c>
      <c r="U43" s="21"/>
      <c r="V43" s="10">
        <f t="shared" si="60"/>
        <v>0</v>
      </c>
      <c r="W43" s="21"/>
      <c r="X43" s="10">
        <f t="shared" si="61"/>
        <v>0</v>
      </c>
      <c r="Y43" s="21"/>
      <c r="Z43" s="10">
        <f t="shared" si="62"/>
        <v>0</v>
      </c>
      <c r="AA43" s="21"/>
      <c r="AB43" s="10">
        <f t="shared" si="63"/>
        <v>0</v>
      </c>
      <c r="AC43" s="21"/>
      <c r="AD43" s="10">
        <f t="shared" si="64"/>
        <v>0</v>
      </c>
      <c r="AE43" s="21"/>
      <c r="AF43" s="10">
        <f t="shared" si="65"/>
        <v>0</v>
      </c>
      <c r="AG43" s="24">
        <f>SUM(I43+K43+M43+O43+Q43+S43+U43+W43+Y43+AA43+AC43+AE43)</f>
        <v>0</v>
      </c>
      <c r="AH43" s="24">
        <f t="shared" si="72"/>
        <v>0</v>
      </c>
    </row>
    <row r="44" spans="1:35" s="11" customFormat="1" ht="21.95" customHeight="1" x14ac:dyDescent="0.15">
      <c r="A44" s="1"/>
      <c r="B44" s="1"/>
      <c r="C44" s="7" t="s">
        <v>9</v>
      </c>
      <c r="D44" s="7"/>
      <c r="E44" s="1"/>
      <c r="F44" s="1"/>
      <c r="G44" s="1"/>
      <c r="H44" s="12"/>
      <c r="I44" s="22">
        <f t="shared" ref="I44:AD44" si="73">SUM(I33:I43)</f>
        <v>0</v>
      </c>
      <c r="J44" s="45">
        <f t="shared" si="73"/>
        <v>0</v>
      </c>
      <c r="K44" s="22">
        <f>SUM(K33:K43)</f>
        <v>0</v>
      </c>
      <c r="L44" s="22">
        <f t="shared" si="73"/>
        <v>0</v>
      </c>
      <c r="M44" s="22">
        <f>SUM(M33:M43)</f>
        <v>0</v>
      </c>
      <c r="N44" s="22">
        <f t="shared" si="73"/>
        <v>0</v>
      </c>
      <c r="O44" s="22">
        <f>SUM(O33:O43)</f>
        <v>0</v>
      </c>
      <c r="P44" s="22">
        <f t="shared" si="73"/>
        <v>0</v>
      </c>
      <c r="Q44" s="22">
        <f t="shared" si="73"/>
        <v>0</v>
      </c>
      <c r="R44" s="22">
        <f t="shared" si="73"/>
        <v>0</v>
      </c>
      <c r="S44" s="22">
        <f>SUM(S33:S43)</f>
        <v>0</v>
      </c>
      <c r="T44" s="22">
        <f t="shared" si="73"/>
        <v>0</v>
      </c>
      <c r="U44" s="22">
        <f>SUM(U33:U43)</f>
        <v>0</v>
      </c>
      <c r="V44" s="22">
        <f>SUM(V33:V43)</f>
        <v>0</v>
      </c>
      <c r="W44" s="22">
        <f t="shared" si="73"/>
        <v>0</v>
      </c>
      <c r="X44" s="22">
        <f t="shared" si="73"/>
        <v>0</v>
      </c>
      <c r="Y44" s="22">
        <f t="shared" si="73"/>
        <v>0</v>
      </c>
      <c r="Z44" s="22">
        <f t="shared" si="73"/>
        <v>0</v>
      </c>
      <c r="AA44" s="22">
        <f t="shared" si="73"/>
        <v>0</v>
      </c>
      <c r="AB44" s="22">
        <f>SUM(AB33:AB43)</f>
        <v>0</v>
      </c>
      <c r="AC44" s="22">
        <f>SUM(AC33:AC43)</f>
        <v>0</v>
      </c>
      <c r="AD44" s="22">
        <f t="shared" si="73"/>
        <v>0</v>
      </c>
      <c r="AE44" s="22">
        <f>SUM(AE33:AE43)</f>
        <v>0</v>
      </c>
      <c r="AF44" s="24">
        <f>SUM(AF33:AF43)</f>
        <v>0</v>
      </c>
      <c r="AG44" s="22">
        <f>SUM(AG33:AG43)</f>
        <v>0</v>
      </c>
      <c r="AH44" s="24">
        <f>SUM(AH33:AH43)</f>
        <v>0</v>
      </c>
    </row>
    <row r="45" spans="1:35" ht="21.95" customHeight="1" x14ac:dyDescent="0.15">
      <c r="A45" s="6"/>
      <c r="B45" s="6"/>
      <c r="C45" s="56" t="s">
        <v>35</v>
      </c>
      <c r="D45" s="56"/>
      <c r="E45" s="6"/>
      <c r="F45" s="6"/>
      <c r="G45" s="6"/>
      <c r="H45" s="23"/>
      <c r="I45" s="24"/>
      <c r="J45" s="48">
        <f>J44*10</f>
        <v>0</v>
      </c>
      <c r="K45" s="24"/>
      <c r="L45" s="10">
        <f>L44*10</f>
        <v>0</v>
      </c>
      <c r="M45" s="24"/>
      <c r="N45" s="10">
        <f>N44*10</f>
        <v>0</v>
      </c>
      <c r="O45" s="24"/>
      <c r="P45" s="10">
        <f>P44*10</f>
        <v>0</v>
      </c>
      <c r="Q45" s="24"/>
      <c r="R45" s="10">
        <f>R44*10</f>
        <v>0</v>
      </c>
      <c r="S45" s="24"/>
      <c r="T45" s="10">
        <f>T44*10</f>
        <v>0</v>
      </c>
      <c r="U45" s="24"/>
      <c r="V45" s="10">
        <f>V44*10</f>
        <v>0</v>
      </c>
      <c r="W45" s="24"/>
      <c r="X45" s="10">
        <f>X44*10</f>
        <v>0</v>
      </c>
      <c r="Y45" s="24"/>
      <c r="Z45" s="10">
        <f>Z44*10</f>
        <v>0</v>
      </c>
      <c r="AA45" s="24"/>
      <c r="AB45" s="10">
        <f>AB44*10</f>
        <v>0</v>
      </c>
      <c r="AC45" s="24"/>
      <c r="AD45" s="10">
        <f>AD44*10</f>
        <v>0</v>
      </c>
      <c r="AE45" s="24"/>
      <c r="AF45" s="10">
        <f>AF44*10</f>
        <v>0</v>
      </c>
      <c r="AG45" s="6"/>
      <c r="AH45" s="10">
        <f>AH44*10</f>
        <v>0</v>
      </c>
    </row>
    <row r="46" spans="1:35" ht="21.95" customHeight="1" x14ac:dyDescent="0.15"/>
    <row r="47" spans="1:35" ht="21.95" customHeight="1" x14ac:dyDescent="0.15">
      <c r="H47" s="33" t="s">
        <v>36</v>
      </c>
      <c r="I47" s="15">
        <f>I27+I44</f>
        <v>0</v>
      </c>
      <c r="J47" s="47">
        <f t="shared" ref="J47:AH47" si="74">(J28+J45)</f>
        <v>0</v>
      </c>
      <c r="K47" s="15">
        <f>K27+K44</f>
        <v>0</v>
      </c>
      <c r="L47" s="15">
        <f t="shared" si="74"/>
        <v>0</v>
      </c>
      <c r="M47" s="15">
        <f>M27+M44</f>
        <v>0</v>
      </c>
      <c r="N47" s="15">
        <f t="shared" si="74"/>
        <v>0</v>
      </c>
      <c r="O47" s="15">
        <f>O27+O44</f>
        <v>0</v>
      </c>
      <c r="P47" s="15">
        <f t="shared" si="74"/>
        <v>0</v>
      </c>
      <c r="Q47" s="15">
        <f>Q27+Q44</f>
        <v>0</v>
      </c>
      <c r="R47" s="15">
        <f t="shared" si="74"/>
        <v>0</v>
      </c>
      <c r="S47" s="15">
        <f>S27+S44</f>
        <v>0</v>
      </c>
      <c r="T47" s="15">
        <f>(T28+T45)</f>
        <v>0</v>
      </c>
      <c r="U47" s="15">
        <f>U27+U44</f>
        <v>0</v>
      </c>
      <c r="V47" s="15">
        <f>(V28+V45)</f>
        <v>0</v>
      </c>
      <c r="W47" s="15">
        <f>W27+W44</f>
        <v>0</v>
      </c>
      <c r="X47" s="15">
        <f t="shared" si="74"/>
        <v>0</v>
      </c>
      <c r="Y47" s="15">
        <f>Y27+Y44</f>
        <v>0</v>
      </c>
      <c r="Z47" s="15">
        <f t="shared" si="74"/>
        <v>0</v>
      </c>
      <c r="AA47" s="15">
        <f>AA27+AA44</f>
        <v>0</v>
      </c>
      <c r="AB47" s="15">
        <f t="shared" si="74"/>
        <v>0</v>
      </c>
      <c r="AC47" s="15">
        <f>AC27+AC44</f>
        <v>0</v>
      </c>
      <c r="AD47" s="15">
        <f t="shared" si="74"/>
        <v>0</v>
      </c>
      <c r="AE47" s="15">
        <f>AE27+AE44</f>
        <v>0</v>
      </c>
      <c r="AF47" s="15">
        <f>(AF28+AF45)</f>
        <v>0</v>
      </c>
      <c r="AG47" s="15">
        <f>AG27+AG44</f>
        <v>0</v>
      </c>
      <c r="AH47" s="47">
        <f t="shared" si="74"/>
        <v>0</v>
      </c>
    </row>
    <row r="48" spans="1:35" ht="21.95" customHeight="1" x14ac:dyDescent="0.15">
      <c r="H48" s="68" t="s">
        <v>56</v>
      </c>
      <c r="I48" s="68"/>
      <c r="J48" s="47">
        <f>I47+K47+M47+O47+Q47+S47+U47+W47+Y47+AA47+AC47+AE47</f>
        <v>0</v>
      </c>
      <c r="L48" s="28"/>
      <c r="N48" s="28"/>
      <c r="P48" s="28"/>
      <c r="R48" s="28"/>
      <c r="T48" s="28"/>
      <c r="V48" s="28"/>
      <c r="X48" s="28"/>
      <c r="Z48" s="28"/>
      <c r="AB48" s="28"/>
      <c r="AD48" s="28"/>
      <c r="AF48" s="28"/>
    </row>
    <row r="49" spans="8:32" ht="21.95" customHeight="1" x14ac:dyDescent="0.15">
      <c r="H49" s="68" t="s">
        <v>37</v>
      </c>
      <c r="I49" s="68"/>
      <c r="J49" s="47">
        <f>J47+L47+N47+P47+R47+T47+V47+X47+Z47+AB47+AD47+AF47</f>
        <v>0</v>
      </c>
      <c r="L49" s="28"/>
      <c r="N49" s="28"/>
      <c r="P49" s="28"/>
      <c r="R49" s="28"/>
      <c r="T49" s="28"/>
      <c r="V49" s="28"/>
      <c r="X49" s="28"/>
      <c r="Z49" s="28"/>
      <c r="AB49" s="28"/>
      <c r="AD49" s="28"/>
      <c r="AF49" s="28"/>
    </row>
    <row r="50" spans="8:32" ht="21.95" customHeight="1" x14ac:dyDescent="0.15">
      <c r="H50" s="67" t="s">
        <v>19</v>
      </c>
      <c r="I50" s="67"/>
      <c r="J50" s="47">
        <f>ROUNDDOWN(J49,-3)</f>
        <v>0</v>
      </c>
    </row>
    <row r="51" spans="8:32" ht="21.95" customHeight="1" x14ac:dyDescent="0.15">
      <c r="H51" s="67" t="s">
        <v>18</v>
      </c>
      <c r="I51" s="67"/>
      <c r="J51" s="49"/>
    </row>
    <row r="52" spans="8:32" x14ac:dyDescent="0.15">
      <c r="H52" s="69" t="s">
        <v>20</v>
      </c>
      <c r="I52" s="69"/>
      <c r="J52" s="50">
        <f>J50-J51</f>
        <v>0</v>
      </c>
    </row>
    <row r="53" spans="8:32" x14ac:dyDescent="0.15">
      <c r="H53" s="70"/>
      <c r="I53" s="70"/>
      <c r="J53" s="51"/>
    </row>
  </sheetData>
  <mergeCells count="34">
    <mergeCell ref="Y31:Z31"/>
    <mergeCell ref="AA31:AB31"/>
    <mergeCell ref="H48:I48"/>
    <mergeCell ref="H49:I49"/>
    <mergeCell ref="H50:I50"/>
    <mergeCell ref="S31:T31"/>
    <mergeCell ref="U31:V31"/>
    <mergeCell ref="H52:I52"/>
    <mergeCell ref="H53:I53"/>
    <mergeCell ref="W31:X31"/>
    <mergeCell ref="H51:I51"/>
    <mergeCell ref="I31:J31"/>
    <mergeCell ref="K31:L31"/>
    <mergeCell ref="M31:N31"/>
    <mergeCell ref="O31:P31"/>
    <mergeCell ref="Q31:R31"/>
    <mergeCell ref="AE31:AF31"/>
    <mergeCell ref="AG31:AH31"/>
    <mergeCell ref="AC7:AD7"/>
    <mergeCell ref="AE7:AF7"/>
    <mergeCell ref="AG7:AH7"/>
    <mergeCell ref="AC31:AD31"/>
    <mergeCell ref="AA7:AB7"/>
    <mergeCell ref="D3:G3"/>
    <mergeCell ref="D4:G4"/>
    <mergeCell ref="I7:J7"/>
    <mergeCell ref="K7:L7"/>
    <mergeCell ref="M7:N7"/>
    <mergeCell ref="O7:P7"/>
    <mergeCell ref="Q7:R7"/>
    <mergeCell ref="S7:T7"/>
    <mergeCell ref="U7:V7"/>
    <mergeCell ref="W7:X7"/>
    <mergeCell ref="Y7:Z7"/>
  </mergeCells>
  <phoneticPr fontId="1"/>
  <pageMargins left="0" right="0" top="0.74803149606299213" bottom="0.15748031496062992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積算シート</vt:lpstr>
      <vt:lpstr>Sheet2</vt:lpstr>
      <vt:lpstr>Sheet3</vt:lpstr>
      <vt:lpstr>記載例!Print_Area</vt:lpstr>
      <vt:lpstr>積算シート!Print_Area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Administrator</cp:lastModifiedBy>
  <cp:lastPrinted>2018-05-07T02:01:07Z</cp:lastPrinted>
  <dcterms:created xsi:type="dcterms:W3CDTF">2015-10-29T00:15:46Z</dcterms:created>
  <dcterms:modified xsi:type="dcterms:W3CDTF">2019-03-18T00:42:34Z</dcterms:modified>
</cp:coreProperties>
</file>